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7E70489D-0770-4834-B06E-54B9FCEF0B47}" xr6:coauthVersionLast="47" xr6:coauthVersionMax="47" xr10:uidLastSave="{00000000-0000-0000-0000-000000000000}"/>
  <bookViews>
    <workbookView xWindow="-108" yWindow="-108" windowWidth="23256" windowHeight="12576" xr2:uid="{A08DD6EB-682F-41B8-8C64-A60C2717FC63}"/>
  </bookViews>
  <sheets>
    <sheet name="Carátula_EST" sheetId="19" r:id="rId1"/>
    <sheet name="Índice" sheetId="1" r:id="rId2"/>
    <sheet name="Agregación_EEFF" sheetId="18" r:id="rId3"/>
    <sheet name="1" sheetId="8" r:id="rId4"/>
    <sheet name="2" sheetId="9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16" r:id="rId12"/>
    <sheet name="10" sheetId="17" r:id="rId13"/>
    <sheet name="11" sheetId="13" r:id="rId14"/>
    <sheet name="12" sheetId="12" r:id="rId15"/>
    <sheet name="13" sheetId="14" r:id="rId16"/>
    <sheet name="14" sheetId="11" r:id="rId17"/>
    <sheet name="15" sheetId="10" r:id="rId18"/>
    <sheet name="16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'[10]Posicion ME'!$C$1</definedName>
    <definedName name="fecha" localSheetId="18">'[10]Posicion ME'!$C$1</definedName>
    <definedName name="Fecha">[6]Datos!$D$4</definedName>
    <definedName name="FWD">'[10]Posicion ME'!$B$34:$I$49</definedName>
    <definedName name="INDICE">[2]!INDICE</definedName>
    <definedName name="Inicio" localSheetId="12">'[15]02-T_DEP'!#REF!</definedName>
    <definedName name="Inicio" localSheetId="15">'[11]02-T_DEP'!#REF!</definedName>
    <definedName name="Inicio" localSheetId="18">'[11]02-T_DEP'!#REF!</definedName>
    <definedName name="Inicio">'[7]02-T_DEP'!#REF!</definedName>
    <definedName name="matrix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[12]BD_Datos!$B$3</definedName>
    <definedName name="periodo" localSheetId="18">[12]BD_Datos!$B$3</definedName>
    <definedName name="Periodo" localSheetId="4">'[3]1'!$B$3</definedName>
    <definedName name="Periodo" localSheetId="5">'[3]1'!$B$3</definedName>
    <definedName name="Periodo" localSheetId="6">'[3]1'!$B$3</definedName>
    <definedName name="Periodo" localSheetId="7">'[3]1'!$B$3</definedName>
    <definedName name="Periodo" localSheetId="8">'[3]1'!$B$3</definedName>
    <definedName name="Periodo" localSheetId="9">'7'!$A$3</definedName>
    <definedName name="Periodo" localSheetId="10">'[3]7'!$B$3</definedName>
    <definedName name="Periodo" localSheetId="11">'[3]1'!$B$3</definedName>
    <definedName name="Periodo">'1'!$A$3</definedName>
    <definedName name="periodo_aa">[12]BD_Datos!$D$3</definedName>
    <definedName name="pfer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'[10]Posicion ME'!$B$56:$I$71</definedName>
    <definedName name="TipoCambioMes" localSheetId="12">#REF!</definedName>
    <definedName name="TipoCambioMes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<sst xmlns="http://schemas.openxmlformats.org/spreadsheetml/2006/main" count="2082" uniqueCount="1159">
  <si>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</si>
  <si>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</si>
  <si>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</si>
  <si>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</si>
  <si>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</si>
  <si>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</si>
  <si>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</si>
  <si>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</si>
  <si>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</si>
  <si>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</si>
  <si>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</si>
  <si>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</si>
  <si>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</si>
  <si>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</si>
  <si>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</si>
  <si>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</si>
  <si>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</si>
  <si>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</si>
  <si>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</si>
  <si>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</si>
  <si>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</si>
  <si>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</si>
  <si>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</si>
  <si>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</si>
  <si>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</si>
  <si>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</si>
  <si>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</si>
  <si>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</si>
  <si>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</si>
  <si>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</si>
  <si>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</si>
  <si>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</si>
  <si>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</si>
  <si>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</si>
  <si>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</si>
  <si>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</si>
  <si>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</si>
  <si>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</si>
  <si>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</si>
  <si>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</si>
  <si>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</si>
  <si>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</si>
  <si>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</si>
  <si>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</si>
  <si>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</si>
  <si>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</si>
  <si>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</si>
  <si>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3.838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</si>
  <si>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</si>
  <si>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</si>
  <si>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</si>
  <si>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</si>
  <si>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</si>
  <si>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</si>
  <si>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</si>
  <si>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</si>
  <si>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</si>
  <si>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</si>
  <si>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</si>
  <si>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</si>
  <si>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</si>
  <si>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</si>
  <si>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</si>
  <si>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</si>
  <si>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</si>
  <si>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</si>
  <si>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</si>
  <si>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</si>
  <si>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</si>
  <si>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</si>
  <si>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</si>
  <si>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</si>
  <si>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</si>
  <si>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</si>
  <si>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</si>
  <si>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</si>
  <si>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</si>
  <si>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</si>
  <si>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</si>
  <si>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</si>
  <si>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</si>
  <si>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</si>
  <si>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</si>
  <si>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</si>
  <si>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</si>
  <si>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</si>
  <si>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</si>
  <si>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</si>
  <si>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</si>
  <si>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</si>
  <si>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</si>
  <si>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</si>
  <si>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</si>
  <si>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</si>
  <si>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</si>
  <si>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</si>
  <si>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</si>
  <si>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</si>
  <si>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</si>
  <si>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</si>
  <si>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</si>
  <si>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</si>
  <si>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</si>
  <si>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</si>
  <si>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</si>
  <si>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</si>
  <si>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</si>
  <si>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</si>
  <si>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</si>
  <si>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</si>
  <si>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</si>
  <si>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</si>
  <si>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</si>
  <si>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</si>
  <si>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</si>
  <si>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</si>
  <si>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</si>
  <si>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</si>
  <si>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</si>
  <si>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</si>
  <si>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</si>
  <si>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</si>
  <si>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</si>
  <si>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</si>
  <si>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</si>
  <si>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</si>
  <si>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</si>
  <si>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</si>
  <si>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</si>
  <si>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</si>
  <si>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</si>
  <si>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</si>
  <si>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</si>
  <si>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</si>
  <si>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</si>
  <si>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</si>
  <si>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</si>
  <si>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</si>
  <si>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</si>
  <si>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</si>
  <si>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</si>
  <si>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</si>
  <si>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</si>
  <si>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</si>
  <si>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</si>
  <si>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</si>
  <si>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</si>
  <si>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</si>
  <si>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</si>
  <si>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</si>
  <si>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</si>
  <si>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</si>
  <si>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</si>
  <si>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</si>
  <si>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</si>
  <si>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</si>
  <si>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</si>
  <si>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Balance General del Banco de la Nación</t>
  </si>
  <si>
    <t>Nación</t>
  </si>
  <si>
    <t/>
  </si>
  <si>
    <t>Estado de Ganancias y Pérdidas del Banco de la Nación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</si>
  <si>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</si>
  <si>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</si>
  <si>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</si>
  <si>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</si>
  <si>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</si>
  <si>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</si>
  <si>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</si>
  <si>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</si>
  <si>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</si>
  <si>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</si>
  <si>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</si>
  <si>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</si>
  <si>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</si>
  <si>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</si>
  <si>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</si>
  <si>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</si>
  <si>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</si>
  <si>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</si>
  <si>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</si>
  <si>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</si>
  <si>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</si>
  <si>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</si>
  <si>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</si>
  <si>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</si>
  <si>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</si>
  <si>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</si>
  <si>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</si>
  <si>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</si>
  <si>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</si>
  <si>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</si>
  <si>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</si>
  <si>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</si>
  <si>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</si>
  <si>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</si>
  <si>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</si>
  <si>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</si>
  <si>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</si>
  <si>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</si>
  <si>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</si>
  <si>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</si>
  <si>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</si>
  <si>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</si>
  <si>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</si>
  <si>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</si>
  <si>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</si>
  <si>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</si>
  <si>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</si>
  <si>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</si>
  <si>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</si>
  <si>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</si>
  <si>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</si>
  <si>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</si>
  <si>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</si>
  <si>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</si>
  <si>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</si>
  <si>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</si>
  <si>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</si>
  <si>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</si>
  <si>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</si>
  <si>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</si>
  <si>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</si>
  <si>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</si>
  <si>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</si>
  <si>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</si>
  <si>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</si>
  <si>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</si>
  <si>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</si>
  <si>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</si>
  <si>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</si>
  <si>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</si>
  <si>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</si>
  <si>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</si>
  <si>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</si>
  <si>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</si>
  <si>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</si>
  <si>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</si>
  <si>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</si>
  <si>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</si>
  <si>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</si>
  <si>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</si>
  <si>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</si>
  <si>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</si>
  <si>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</si>
  <si>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</si>
  <si>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</si>
  <si>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</si>
  <si>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</si>
  <si>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</si>
  <si>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</si>
  <si>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</si>
  <si>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</si>
  <si>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</si>
  <si>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</si>
  <si>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</si>
  <si>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</si>
  <si>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</si>
  <si>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</si>
  <si>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</si>
  <si>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</si>
  <si>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</si>
  <si>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</si>
  <si>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</si>
  <si>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</si>
  <si>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</si>
  <si>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</si>
  <si>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</si>
  <si>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</si>
  <si>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</si>
  <si>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</si>
  <si>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</si>
  <si>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</si>
  <si>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</si>
  <si>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</si>
  <si>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</si>
  <si>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</si>
  <si>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</si>
  <si>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</si>
  <si>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</si>
  <si>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</si>
  <si>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</si>
  <si>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</si>
  <si>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</si>
  <si>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</si>
  <si>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</si>
  <si>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</si>
  <si>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</si>
  <si>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</si>
  <si>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</si>
  <si>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</si>
  <si>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</si>
  <si>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</si>
  <si>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</si>
  <si>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</si>
  <si>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</si>
  <si>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</si>
  <si>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</si>
  <si>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</si>
  <si>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</si>
  <si>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</si>
  <si>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</si>
  <si>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</si>
  <si>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</si>
  <si>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</si>
  <si>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</si>
  <si>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</si>
  <si>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</si>
  <si>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</si>
  <si>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</si>
  <si>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</si>
  <si>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</si>
  <si>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</si>
  <si>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</si>
  <si>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</si>
  <si>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</si>
  <si>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</si>
  <si>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</si>
  <si>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</si>
  <si>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</si>
  <si>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</si>
  <si>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</si>
  <si>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</si>
  <si>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</si>
  <si>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</si>
  <si>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</si>
  <si>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</si>
  <si>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</si>
  <si>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</si>
  <si>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</si>
  <si>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</si>
  <si>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</si>
  <si>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</si>
  <si>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</si>
  <si>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</si>
  <si>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</si>
  <si>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</si>
  <si>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</si>
  <si>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</si>
  <si>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</si>
  <si>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</si>
  <si>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</si>
  <si>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</si>
  <si>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</si>
  <si>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</si>
  <si>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</si>
  <si>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</si>
  <si>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</si>
  <si>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</si>
  <si>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</si>
  <si>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</si>
  <si>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</si>
  <si>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</si>
  <si>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</si>
  <si>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</si>
  <si>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</si>
  <si>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</si>
  <si>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</si>
  <si>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</si>
  <si>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</si>
  <si>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</si>
  <si>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</si>
  <si>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</si>
  <si>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</si>
  <si>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</si>
  <si>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</si>
  <si>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</si>
  <si>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</si>
  <si>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</si>
  <si>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</si>
  <si>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</si>
  <si>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</si>
  <si>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</si>
  <si>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</si>
  <si>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</si>
  <si>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</si>
  <si>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</si>
  <si>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</si>
  <si>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</si>
  <si>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</si>
  <si>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</si>
  <si>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</si>
  <si>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</si>
  <si>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</si>
  <si>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</si>
  <si>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</si>
  <si>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</si>
  <si>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</si>
  <si>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</si>
  <si>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</si>
  <si>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</si>
  <si>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</si>
  <si>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</si>
  <si>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</si>
  <si>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</si>
  <si>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</si>
  <si>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</si>
  <si>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</si>
  <si>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</si>
  <si>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</si>
  <si>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</si>
  <si>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</si>
  <si>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</si>
  <si>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</si>
  <si>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</si>
  <si>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</si>
  <si>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</si>
  <si>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</si>
  <si>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</si>
  <si>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</si>
  <si>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</si>
  <si>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</si>
  <si>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</si>
  <si>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</si>
  <si>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</si>
  <si>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</si>
  <si>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</si>
  <si>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</si>
  <si>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</si>
  <si>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</si>
  <si>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</si>
  <si>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</si>
  <si>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</si>
  <si>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</si>
  <si>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</si>
  <si>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</si>
  <si>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</si>
  <si>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</si>
  <si>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</si>
  <si>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</si>
  <si>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</si>
  <si>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</si>
  <si>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</si>
  <si>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</si>
  <si>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</si>
  <si>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</si>
  <si>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</si>
  <si>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</si>
  <si>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</si>
  <si>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</si>
  <si>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</si>
  <si>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</si>
  <si>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</si>
  <si>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</si>
  <si>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</si>
  <si>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</si>
  <si>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</si>
  <si>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</si>
  <si>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</si>
  <si>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</si>
  <si>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</si>
  <si>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</si>
  <si>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</si>
  <si>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</si>
  <si>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</si>
  <si>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</si>
  <si>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</si>
  <si>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</si>
  <si>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</si>
  <si>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</si>
  <si>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</si>
  <si>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</si>
  <si>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</si>
  <si>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</si>
  <si>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</si>
  <si>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</si>
  <si>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</si>
  <si>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</si>
  <si>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</si>
  <si>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</si>
  <si>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</si>
  <si>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</si>
  <si>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</si>
  <si>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</si>
  <si>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</si>
  <si>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</si>
  <si>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</si>
  <si>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</si>
  <si>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</si>
  <si>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</si>
  <si>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</si>
  <si>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</si>
  <si>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</si>
  <si>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</si>
  <si>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</si>
  <si>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</si>
  <si>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</si>
  <si>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</si>
  <si>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</si>
  <si>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</si>
  <si>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</si>
  <si>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</si>
  <si>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</si>
  <si>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</si>
  <si>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</si>
  <si>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</si>
  <si>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</si>
  <si>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</si>
  <si>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</si>
  <si>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</si>
  <si>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</si>
  <si>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</si>
  <si>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</si>
  <si>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</si>
  <si>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</si>
  <si>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</si>
  <si>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</si>
  <si>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</si>
  <si>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</si>
  <si>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</si>
  <si>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</si>
  <si>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</si>
  <si>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</si>
  <si>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</si>
  <si>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</si>
  <si>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</si>
  <si>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</si>
  <si>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</si>
  <si>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</si>
  <si>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</si>
  <si>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</si>
  <si>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</si>
  <si>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</si>
  <si>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</si>
  <si>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</si>
  <si>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</si>
  <si>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</si>
  <si>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</si>
  <si>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</si>
  <si>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</si>
  <si>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</si>
  <si>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</si>
  <si>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</si>
  <si>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</si>
  <si>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</si>
  <si>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</si>
  <si>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</si>
  <si>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</si>
  <si>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</si>
  <si>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</si>
  <si>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</si>
  <si>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</si>
  <si>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</si>
  <si>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</si>
  <si>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</si>
  <si>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</si>
  <si>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</si>
  <si>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</si>
  <si>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</si>
  <si>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</si>
  <si>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</si>
  <si>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</si>
  <si>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</si>
  <si>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</si>
  <si>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</si>
  <si>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</si>
  <si>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</si>
  <si>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</si>
  <si>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</si>
  <si>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</si>
  <si>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</si>
  <si>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</si>
  <si>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</si>
  <si>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</si>
  <si>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</si>
  <si>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</si>
  <si>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</si>
  <si>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</si>
  <si>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</si>
  <si>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</si>
  <si>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</si>
  <si>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</si>
  <si>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</si>
  <si>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</si>
  <si>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</si>
  <si>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</si>
  <si>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</si>
  <si>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</si>
  <si>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</si>
  <si>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</si>
  <si>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</si>
  <si>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</si>
  <si>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</si>
  <si>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</si>
  <si>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</si>
  <si>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</si>
  <si>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</si>
  <si>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</si>
  <si>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</si>
  <si>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</si>
  <si>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</si>
  <si>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</si>
  <si>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</si>
  <si>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</si>
  <si>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</si>
  <si>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</si>
  <si>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</si>
  <si>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</si>
  <si>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</si>
  <si>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</si>
  <si>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</si>
  <si>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</si>
  <si>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</si>
  <si>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</si>
  <si>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</si>
  <si>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</si>
  <si>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</si>
  <si>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</si>
  <si>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</si>
  <si>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</si>
  <si>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</si>
  <si>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</si>
  <si>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</si>
  <si>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</si>
  <si>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</si>
  <si>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</si>
  <si>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</si>
  <si>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</si>
  <si>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</si>
  <si>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</si>
  <si>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</si>
  <si>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</si>
  <si>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</si>
  <si>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</si>
  <si>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</si>
  <si>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</si>
  <si>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</si>
  <si>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</si>
  <si>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</si>
  <si>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</si>
  <si>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</si>
  <si>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</si>
  <si>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</si>
  <si>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</si>
  <si>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</si>
  <si>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</si>
  <si>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</si>
  <si>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</si>
  <si>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</si>
  <si>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</si>
  <si>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</si>
  <si>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</si>
  <si>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</si>
  <si>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</si>
  <si>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</si>
  <si>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</si>
  <si>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</si>
  <si>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</si>
  <si>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</si>
  <si>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</si>
  <si>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</si>
  <si>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</si>
  <si>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</si>
  <si>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</si>
  <si>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</si>
  <si>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</si>
  <si>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</si>
  <si>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</si>
  <si>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</si>
  <si>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</si>
  <si>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</si>
  <si>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</si>
  <si>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</si>
  <si>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</si>
  <si>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</si>
  <si>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</si>
  <si>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</si>
  <si>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</si>
  <si>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</si>
  <si>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</si>
  <si>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</si>
  <si>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</si>
  <si>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</si>
  <si>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</si>
  <si>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</si>
  <si>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</si>
  <si>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</si>
  <si>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</si>
  <si>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</si>
  <si>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</si>
  <si>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</si>
  <si>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</si>
  <si>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</si>
  <si>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</si>
  <si>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</si>
  <si>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</si>
  <si>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</si>
  <si>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</si>
  <si>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</si>
  <si>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</si>
  <si>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</si>
  <si>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</si>
  <si>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</si>
  <si>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</si>
  <si>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</si>
  <si>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</si>
  <si>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</si>
  <si>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</si>
  <si>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</si>
  <si>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</si>
  <si>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</si>
  <si>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</si>
  <si>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</si>
  <si>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</si>
  <si>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</si>
  <si>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</si>
  <si>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</si>
  <si>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</si>
  <si>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</si>
  <si>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</si>
  <si>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</si>
  <si>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</si>
  <si>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</si>
  <si>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</si>
  <si>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</si>
  <si>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</si>
  <si>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</si>
  <si>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</si>
  <si>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</si>
  <si>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</si>
  <si>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</si>
  <si>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</si>
  <si>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</si>
  <si>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</si>
  <si>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</si>
  <si>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</si>
  <si>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</si>
  <si>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</si>
  <si>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</si>
  <si>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</si>
  <si>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</si>
  <si>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</si>
  <si>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</si>
  <si>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</si>
  <si>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</si>
  <si>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</si>
  <si>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</si>
  <si>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</si>
  <si>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</si>
  <si>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</si>
  <si>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</si>
  <si>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</si>
  <si>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</si>
  <si>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</si>
  <si>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</si>
  <si>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</si>
  <si>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</si>
  <si>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</si>
  <si>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</si>
  <si>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</si>
  <si>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</si>
  <si>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</si>
  <si>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</si>
  <si>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</si>
  <si>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</si>
  <si>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</si>
  <si>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</si>
  <si>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</si>
  <si>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</si>
  <si>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</si>
  <si>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</si>
  <si>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</si>
  <si>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</si>
  <si>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</si>
  <si>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</si>
  <si>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</si>
  <si>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</si>
  <si>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</si>
  <si>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setiembre 2024, con el siguiente cronograma de adecuación: i) 3.825% hasta marzo 2023; ii) 4.05% desde abril 2023 hasta febrero 2024; iii) 4.275% desde marzo 2024 hasta agosto 2024 (Resolución SBS N° 2192-2023).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</si>
  <si>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</si>
  <si>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febrero 2024; iii) 9.5% desde marzo hasta agosto 2024; y iv) 10% desde setiembre 2024 (Resolución SBS N° 2192-2023).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</si>
  <si>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</si>
  <si>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</si>
  <si>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</si>
  <si>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</si>
  <si>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</si>
  <si>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</si>
  <si>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</si>
  <si>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</si>
  <si>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</si>
  <si>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</si>
  <si>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Indicadores Financieros por Entidad Estatal</t>
  </si>
  <si>
    <t>( En porcentaje )</t>
  </si>
  <si>
    <t>SOLVENCIA</t>
  </si>
  <si>
    <t>Ratio de Capital Global  (al 30/04/2023)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</si>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</sst>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0.00000"/>
    <numFmt numFmtId="172" formatCode="&quot;Al &quot;dd&quot; de &quot;mmmm&quot; de &quot;yyyy"/>
    <numFmt numFmtId="173" formatCode="_ * #,##0.00_ ;_ * \-#,##0.00_ ;_ * &quot;-&quot;??_ ;_ @_ "/>
    <numFmt numFmtId="174" formatCode="_(* #,##0_);_(* \(#,##0\);_(* &quot;-&quot;?_);_(@_)"/>
    <numFmt numFmtId="175" formatCode="\(\A\l\ dd\ &quot;de&quot;\ mmmm\ &quot;de&quot;\ yyyy\)"/>
    <numFmt numFmtId="176" formatCode="_(* #\ #,###,##0.00___________________________);_(* \(#\ ###\ ###\);_(* &quot;-&quot;?????????????_);_(@_)"/>
    <numFmt numFmtId="177" formatCode="&quot;Publicado el&quot;\ dd/mm/yyyy"/>
    <numFmt numFmtId="178" formatCode="* #\ ###\ ###____________;\ * #\ ###\ ###\____________ ;* &quot;-&quot;?????;_(@_)"/>
    <numFmt numFmtId="179" formatCode="_(* #,##0.00_____________);_(* \(#,##0.00\)_____________ ;_(* &quot;-&quot;???????_);_(@_)"/>
    <numFmt numFmtId="180" formatCode="_(* #,##0_____________);_(* \(#,##0\)_____________ ;_(* &quot;-&quot;???????_);_(@_)"/>
    <numFmt numFmtId="181" formatCode="_(* #,##0_____________);_(* \(#,##0\)_____________ ;_(* &quot;-&quot;???????,_);_(@_)"/>
    <numFmt numFmtId="182" formatCode="\A\l\ \ dd\ &quot;de&quot;\ mmmm\ &quot;de&quot;\ yyyy"/>
    <numFmt numFmtId="183" formatCode="_(* ###,##0_______);_(* \(###,##0\)\ ;* &quot;-&quot;?????;_(@_)"/>
  </numFmts>
  <fonts count="8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10"/>
      <name val="Arial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5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1" fillId="0" borderId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/>
    <xf numFmtId="0" fontId="3" fillId="0" borderId="0"/>
    <xf numFmtId="43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</cellStyleXfs>
  <cellXfs count="441">
    <xf numFmtId="0" fontId="0" fillId="0" borderId="0" xfId="0"/>
    <xf numFmtId="0" fontId="4" fillId="0" borderId="0" xfId="1" applyFont="1" applyAlignment="1">
      <alignment horizontal="center" wrapText="1"/>
    </xf>
    <xf numFmtId="0" fontId="5" fillId="0" borderId="0" xfId="2" applyAlignment="1">
      <alignment horizontal="right"/>
    </xf>
    <xf numFmtId="0" fontId="5" fillId="0" borderId="0" xfId="2"/>
    <xf numFmtId="0" fontId="6" fillId="0" borderId="0" xfId="1" applyFont="1" applyAlignment="1">
      <alignment horizont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8" fillId="0" borderId="0" xfId="1" applyNumberFormat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2" applyFont="1" applyAlignment="1">
      <alignment horizontal="right"/>
    </xf>
    <xf numFmtId="0" fontId="11" fillId="0" borderId="0" xfId="2" applyFont="1"/>
    <xf numFmtId="0" fontId="12" fillId="0" borderId="0" xfId="1" applyFont="1"/>
    <xf numFmtId="0" fontId="13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vertical="center"/>
    </xf>
    <xf numFmtId="165" fontId="17" fillId="0" borderId="6" xfId="1" applyNumberFormat="1" applyFont="1" applyBorder="1" applyAlignment="1">
      <alignment vertical="center"/>
    </xf>
    <xf numFmtId="0" fontId="18" fillId="0" borderId="0" xfId="2" applyFont="1" applyAlignment="1">
      <alignment horizontal="right"/>
    </xf>
    <xf numFmtId="165" fontId="18" fillId="0" borderId="0" xfId="2" applyNumberFormat="1" applyFont="1"/>
    <xf numFmtId="0" fontId="18" fillId="0" borderId="0" xfId="2" applyFont="1"/>
    <xf numFmtId="0" fontId="15" fillId="0" borderId="0" xfId="1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165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/>
    </xf>
    <xf numFmtId="166" fontId="15" fillId="0" borderId="0" xfId="3" applyNumberFormat="1" applyFont="1" applyAlignment="1" applyProtection="1">
      <alignment horizontal="left" vertical="center"/>
    </xf>
    <xf numFmtId="166" fontId="17" fillId="0" borderId="0" xfId="3" applyNumberFormat="1" applyFont="1" applyAlignment="1" applyProtection="1">
      <alignment horizontal="left" vertical="center"/>
    </xf>
    <xf numFmtId="43" fontId="18" fillId="0" borderId="0" xfId="2" applyNumberFormat="1" applyFont="1" applyAlignment="1">
      <alignment horizontal="right"/>
    </xf>
    <xf numFmtId="0" fontId="15" fillId="0" borderId="0" xfId="1" applyFont="1" applyAlignment="1">
      <alignment horizontal="left" vertical="center" indent="1"/>
    </xf>
    <xf numFmtId="166" fontId="17" fillId="0" borderId="0" xfId="3" applyNumberFormat="1" applyFont="1" applyAlignment="1" applyProtection="1">
      <alignment horizontal="left" vertical="center" wrapText="1"/>
    </xf>
    <xf numFmtId="166" fontId="19" fillId="0" borderId="0" xfId="3" applyNumberFormat="1" applyFont="1" applyAlignment="1" applyProtection="1">
      <alignment horizontal="left" vertical="center"/>
    </xf>
    <xf numFmtId="0" fontId="17" fillId="0" borderId="7" xfId="1" applyFont="1" applyBorder="1" applyAlignment="1">
      <alignment vertical="center"/>
    </xf>
    <xf numFmtId="165" fontId="17" fillId="0" borderId="7" xfId="1" applyNumberFormat="1" applyFont="1" applyBorder="1" applyAlignment="1">
      <alignment vertical="center"/>
    </xf>
    <xf numFmtId="0" fontId="20" fillId="0" borderId="8" xfId="1" applyFont="1" applyBorder="1"/>
    <xf numFmtId="167" fontId="21" fillId="0" borderId="8" xfId="1" applyNumberFormat="1" applyFont="1" applyBorder="1"/>
    <xf numFmtId="166" fontId="22" fillId="0" borderId="0" xfId="3" applyNumberFormat="1" applyFont="1" applyAlignment="1" applyProtection="1">
      <alignment horizontal="left"/>
    </xf>
    <xf numFmtId="0" fontId="23" fillId="0" borderId="0" xfId="1" applyFont="1" applyAlignment="1">
      <alignment horizontal="right"/>
    </xf>
    <xf numFmtId="0" fontId="23" fillId="0" borderId="0" xfId="2" applyFont="1" applyAlignment="1">
      <alignment horizontal="right"/>
    </xf>
    <xf numFmtId="0" fontId="23" fillId="0" borderId="0" xfId="2" applyFont="1"/>
    <xf numFmtId="0" fontId="15" fillId="0" borderId="0" xfId="2" applyFont="1"/>
    <xf numFmtId="0" fontId="24" fillId="0" borderId="0" xfId="1" applyFont="1" applyAlignment="1">
      <alignment horizontal="right"/>
    </xf>
    <xf numFmtId="0" fontId="25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6" fillId="0" borderId="5" xfId="1" applyFont="1" applyBorder="1" applyAlignment="1">
      <alignment horizontal="center" vertical="center" wrapText="1"/>
    </xf>
    <xf numFmtId="167" fontId="17" fillId="0" borderId="6" xfId="1" applyNumberFormat="1" applyFont="1" applyBorder="1" applyAlignment="1">
      <alignment vertical="center"/>
    </xf>
    <xf numFmtId="167" fontId="17" fillId="0" borderId="0" xfId="1" applyNumberFormat="1" applyFont="1" applyAlignment="1">
      <alignment vertical="center"/>
    </xf>
    <xf numFmtId="167" fontId="15" fillId="0" borderId="0" xfId="1" applyNumberFormat="1" applyFont="1" applyAlignment="1">
      <alignment vertical="center"/>
    </xf>
    <xf numFmtId="167" fontId="17" fillId="0" borderId="6" xfId="1" applyNumberFormat="1" applyFont="1" applyBorder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167" fontId="17" fillId="0" borderId="7" xfId="1" applyNumberFormat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166" fontId="22" fillId="0" borderId="0" xfId="1" applyNumberFormat="1" applyFont="1"/>
    <xf numFmtId="0" fontId="23" fillId="0" borderId="0" xfId="1" applyFont="1" applyAlignment="1">
      <alignment horizontal="right" vertical="center"/>
    </xf>
    <xf numFmtId="0" fontId="22" fillId="0" borderId="0" xfId="1" applyFont="1"/>
    <xf numFmtId="165" fontId="12" fillId="0" borderId="0" xfId="1" applyNumberFormat="1" applyFont="1"/>
    <xf numFmtId="0" fontId="5" fillId="0" borderId="0" xfId="2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164" fontId="8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9" fontId="17" fillId="0" borderId="6" xfId="4" applyFont="1" applyFill="1" applyBorder="1" applyAlignment="1">
      <alignment vertical="center"/>
    </xf>
    <xf numFmtId="168" fontId="17" fillId="0" borderId="6" xfId="1" applyNumberFormat="1" applyFont="1" applyBorder="1" applyAlignment="1">
      <alignment vertical="center"/>
    </xf>
    <xf numFmtId="168" fontId="18" fillId="0" borderId="0" xfId="2" applyNumberFormat="1" applyFont="1" applyAlignment="1">
      <alignment vertical="center"/>
    </xf>
    <xf numFmtId="9" fontId="15" fillId="0" borderId="0" xfId="4" applyFont="1" applyFill="1" applyBorder="1" applyAlignment="1">
      <alignment vertical="center"/>
    </xf>
    <xf numFmtId="168" fontId="15" fillId="0" borderId="0" xfId="1" applyNumberFormat="1" applyFont="1" applyAlignment="1">
      <alignment vertical="center"/>
    </xf>
    <xf numFmtId="168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 wrapText="1"/>
    </xf>
    <xf numFmtId="167" fontId="20" fillId="0" borderId="8" xfId="1" applyNumberFormat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68" fontId="12" fillId="0" borderId="0" xfId="1" applyNumberFormat="1" applyFont="1" applyAlignment="1">
      <alignment vertical="center"/>
    </xf>
    <xf numFmtId="168" fontId="5" fillId="0" borderId="0" xfId="2" applyNumberFormat="1" applyAlignment="1">
      <alignment vertical="center"/>
    </xf>
    <xf numFmtId="169" fontId="28" fillId="0" borderId="0" xfId="5" applyNumberFormat="1" applyFont="1" applyFill="1"/>
    <xf numFmtId="170" fontId="29" fillId="0" borderId="0" xfId="2" applyNumberFormat="1" applyFont="1"/>
    <xf numFmtId="165" fontId="15" fillId="0" borderId="0" xfId="2" applyNumberFormat="1" applyFont="1" applyAlignment="1">
      <alignment horizontal="right"/>
    </xf>
    <xf numFmtId="165" fontId="18" fillId="0" borderId="0" xfId="2" applyNumberFormat="1" applyFont="1" applyAlignment="1">
      <alignment horizontal="right"/>
    </xf>
    <xf numFmtId="165" fontId="23" fillId="0" borderId="0" xfId="1" applyNumberFormat="1" applyFont="1" applyAlignment="1">
      <alignment horizontal="right"/>
    </xf>
    <xf numFmtId="165" fontId="23" fillId="0" borderId="0" xfId="1" applyNumberFormat="1" applyFont="1" applyAlignment="1">
      <alignment horizontal="right" vertical="center"/>
    </xf>
    <xf numFmtId="165" fontId="30" fillId="0" borderId="0" xfId="1" applyNumberFormat="1" applyFont="1" applyAlignment="1">
      <alignment horizontal="right" vertical="center"/>
    </xf>
    <xf numFmtId="0" fontId="14" fillId="0" borderId="2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/>
    </xf>
    <xf numFmtId="0" fontId="24" fillId="0" borderId="0" xfId="1" applyFont="1"/>
    <xf numFmtId="43" fontId="18" fillId="0" borderId="0" xfId="5" applyFont="1" applyFill="1" applyAlignment="1">
      <alignment horizontal="right"/>
    </xf>
    <xf numFmtId="168" fontId="24" fillId="0" borderId="0" xfId="1" applyNumberFormat="1" applyFont="1" applyAlignment="1">
      <alignment vertical="center"/>
    </xf>
    <xf numFmtId="0" fontId="3" fillId="0" borderId="0" xfId="6"/>
    <xf numFmtId="0" fontId="7" fillId="0" borderId="0" xfId="6" applyFont="1"/>
    <xf numFmtId="0" fontId="9" fillId="0" borderId="0" xfId="6" applyFont="1"/>
    <xf numFmtId="0" fontId="11" fillId="0" borderId="0" xfId="6" applyFont="1"/>
    <xf numFmtId="0" fontId="18" fillId="0" borderId="0" xfId="6" applyFont="1"/>
    <xf numFmtId="165" fontId="18" fillId="0" borderId="0" xfId="6" applyNumberFormat="1" applyFont="1"/>
    <xf numFmtId="171" fontId="18" fillId="0" borderId="0" xfId="6" applyNumberFormat="1" applyFont="1"/>
    <xf numFmtId="43" fontId="18" fillId="0" borderId="0" xfId="5" applyFont="1" applyFill="1"/>
    <xf numFmtId="165" fontId="15" fillId="0" borderId="0" xfId="6" applyNumberFormat="1" applyFont="1" applyAlignment="1">
      <alignment horizontal="right"/>
    </xf>
    <xf numFmtId="0" fontId="23" fillId="0" borderId="0" xfId="6" applyFont="1"/>
    <xf numFmtId="0" fontId="15" fillId="0" borderId="0" xfId="6" applyFont="1"/>
    <xf numFmtId="0" fontId="10" fillId="0" borderId="0" xfId="6" applyFont="1"/>
    <xf numFmtId="0" fontId="18" fillId="0" borderId="0" xfId="6" applyFont="1" applyAlignment="1">
      <alignment vertical="center"/>
    </xf>
    <xf numFmtId="165" fontId="12" fillId="3" borderId="0" xfId="1" applyNumberFormat="1" applyFont="1" applyFill="1"/>
    <xf numFmtId="0" fontId="3" fillId="0" borderId="0" xfId="6" applyAlignment="1">
      <alignment vertical="center"/>
    </xf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68" fontId="18" fillId="0" borderId="0" xfId="6" applyNumberFormat="1" applyFont="1" applyAlignment="1">
      <alignment vertical="center"/>
    </xf>
    <xf numFmtId="170" fontId="29" fillId="0" borderId="0" xfId="6" applyNumberFormat="1" applyFont="1"/>
    <xf numFmtId="0" fontId="4" fillId="0" borderId="0" xfId="7" applyFont="1" applyAlignment="1">
      <alignment vertical="center"/>
    </xf>
    <xf numFmtId="0" fontId="32" fillId="0" borderId="0" xfId="7" applyFont="1" applyAlignment="1">
      <alignment vertical="center"/>
    </xf>
    <xf numFmtId="0" fontId="6" fillId="0" borderId="0" xfId="7" applyFont="1" applyAlignment="1">
      <alignment horizontal="center" wrapText="1"/>
    </xf>
    <xf numFmtId="0" fontId="33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164" fontId="8" fillId="0" borderId="0" xfId="7" applyNumberFormat="1" applyFont="1" applyAlignment="1">
      <alignment horizontal="center" vertical="center"/>
    </xf>
    <xf numFmtId="0" fontId="9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34" fillId="0" borderId="0" xfId="7" applyFont="1" applyAlignment="1">
      <alignment horizontal="center" vertical="center"/>
    </xf>
    <xf numFmtId="0" fontId="3" fillId="0" borderId="0" xfId="7" applyAlignment="1">
      <alignment vertical="center"/>
    </xf>
    <xf numFmtId="0" fontId="14" fillId="0" borderId="1" xfId="7" applyFont="1" applyBorder="1" applyAlignment="1">
      <alignment horizontal="center" vertical="center" wrapText="1"/>
    </xf>
    <xf numFmtId="2" fontId="12" fillId="0" borderId="1" xfId="7" applyNumberFormat="1" applyFont="1" applyBorder="1" applyAlignment="1">
      <alignment horizontal="center" vertical="center" wrapText="1"/>
    </xf>
    <xf numFmtId="2" fontId="14" fillId="0" borderId="1" xfId="7" applyNumberFormat="1" applyFont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4" fillId="0" borderId="6" xfId="7" applyFont="1" applyBorder="1" applyAlignment="1">
      <alignment horizontal="center" vertical="center" wrapText="1"/>
    </xf>
    <xf numFmtId="2" fontId="12" fillId="0" borderId="6" xfId="7" applyNumberFormat="1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wrapText="1"/>
    </xf>
    <xf numFmtId="0" fontId="12" fillId="0" borderId="6" xfId="7" applyFont="1" applyBorder="1" applyAlignment="1">
      <alignment horizontal="center"/>
    </xf>
    <xf numFmtId="0" fontId="36" fillId="0" borderId="0" xfId="7" applyFont="1" applyAlignment="1">
      <alignment horizontal="center" vertical="center" wrapText="1"/>
    </xf>
    <xf numFmtId="2" fontId="35" fillId="0" borderId="0" xfId="7" applyNumberFormat="1" applyFont="1" applyAlignment="1">
      <alignment horizontal="center" vertical="center" wrapText="1"/>
    </xf>
    <xf numFmtId="2" fontId="37" fillId="0" borderId="0" xfId="7" applyNumberFormat="1" applyFont="1" applyAlignment="1">
      <alignment horizontal="center" vertical="center" wrapText="1"/>
    </xf>
    <xf numFmtId="0" fontId="15" fillId="0" borderId="0" xfId="7" applyFont="1" applyAlignment="1">
      <alignment horizontal="left" vertical="center" wrapText="1"/>
    </xf>
    <xf numFmtId="2" fontId="15" fillId="0" borderId="0" xfId="7" applyNumberFormat="1" applyFont="1" applyAlignment="1">
      <alignment horizontal="center" vertical="center" wrapText="1"/>
    </xf>
    <xf numFmtId="3" fontId="15" fillId="0" borderId="0" xfId="7" applyNumberFormat="1" applyFont="1" applyAlignment="1">
      <alignment horizontal="center" vertical="center" wrapText="1"/>
    </xf>
    <xf numFmtId="169" fontId="15" fillId="0" borderId="0" xfId="8" applyNumberFormat="1" applyFont="1" applyFill="1" applyBorder="1" applyAlignment="1">
      <alignment vertical="center"/>
    </xf>
    <xf numFmtId="0" fontId="15" fillId="0" borderId="0" xfId="7" applyFont="1" applyAlignment="1">
      <alignment vertical="center"/>
    </xf>
    <xf numFmtId="0" fontId="15" fillId="0" borderId="9" xfId="7" applyFont="1" applyBorder="1" applyAlignment="1">
      <alignment horizontal="left" vertical="center" wrapText="1"/>
    </xf>
    <xf numFmtId="2" fontId="15" fillId="0" borderId="9" xfId="7" applyNumberFormat="1" applyFont="1" applyBorder="1" applyAlignment="1">
      <alignment horizontal="center" vertical="center" wrapText="1"/>
    </xf>
    <xf numFmtId="3" fontId="15" fillId="0" borderId="9" xfId="7" applyNumberFormat="1" applyFont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3" fontId="17" fillId="0" borderId="0" xfId="7" applyNumberFormat="1" applyFont="1" applyAlignment="1">
      <alignment horizontal="center" vertical="center"/>
    </xf>
    <xf numFmtId="2" fontId="3" fillId="0" borderId="0" xfId="7" applyNumberFormat="1"/>
    <xf numFmtId="0" fontId="3" fillId="0" borderId="0" xfId="7"/>
    <xf numFmtId="0" fontId="12" fillId="0" borderId="0" xfId="7" applyFont="1" applyProtection="1">
      <protection locked="0"/>
    </xf>
    <xf numFmtId="0" fontId="6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vertical="center"/>
      <protection locked="0"/>
    </xf>
    <xf numFmtId="172" fontId="8" fillId="0" borderId="0" xfId="7" applyNumberFormat="1" applyFont="1" applyAlignment="1" applyProtection="1">
      <alignment horizontal="center"/>
      <protection locked="0"/>
    </xf>
    <xf numFmtId="0" fontId="38" fillId="0" borderId="0" xfId="7" applyFont="1" applyAlignment="1" applyProtection="1">
      <alignment vertical="center"/>
      <protection locked="0"/>
    </xf>
    <xf numFmtId="0" fontId="10" fillId="0" borderId="0" xfId="7" applyFont="1" applyAlignment="1" applyProtection="1">
      <alignment horizontal="centerContinuous" vertical="center"/>
      <protection locked="0"/>
    </xf>
    <xf numFmtId="0" fontId="13" fillId="0" borderId="0" xfId="7" applyFont="1" applyAlignment="1" applyProtection="1">
      <alignment horizontal="centerContinuous" vertical="center"/>
      <protection locked="0"/>
    </xf>
    <xf numFmtId="0" fontId="13" fillId="0" borderId="0" xfId="7" applyFont="1" applyAlignment="1" applyProtection="1">
      <alignment vertical="center"/>
      <protection locked="0"/>
    </xf>
    <xf numFmtId="0" fontId="12" fillId="0" borderId="0" xfId="7" applyFont="1" applyAlignment="1" applyProtection="1">
      <alignment vertical="center"/>
      <protection locked="0"/>
    </xf>
    <xf numFmtId="0" fontId="14" fillId="0" borderId="1" xfId="7" applyFont="1" applyBorder="1" applyAlignment="1" applyProtection="1">
      <alignment horizontal="center" vertical="center"/>
      <protection locked="0"/>
    </xf>
    <xf numFmtId="0" fontId="14" fillId="0" borderId="10" xfId="7" applyFont="1" applyBorder="1" applyAlignment="1" applyProtection="1">
      <alignment horizontal="center" vertical="center"/>
      <protection locked="0"/>
    </xf>
    <xf numFmtId="0" fontId="14" fillId="0" borderId="1" xfId="7" applyFont="1" applyBorder="1" applyAlignment="1" applyProtection="1">
      <alignment horizontal="center" vertical="center"/>
      <protection locked="0"/>
    </xf>
    <xf numFmtId="0" fontId="14" fillId="0" borderId="10" xfId="7" applyFont="1" applyBorder="1" applyAlignment="1" applyProtection="1">
      <alignment horizontal="center" vertical="center" wrapText="1"/>
      <protection locked="0"/>
    </xf>
    <xf numFmtId="0" fontId="14" fillId="0" borderId="1" xfId="7" applyFont="1" applyBorder="1" applyAlignment="1" applyProtection="1">
      <alignment horizontal="center" vertical="center" wrapText="1"/>
      <protection locked="0"/>
    </xf>
    <xf numFmtId="0" fontId="14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horizontal="centerContinuous" vertical="center"/>
      <protection locked="0"/>
    </xf>
    <xf numFmtId="0" fontId="14" fillId="0" borderId="0" xfId="7" applyFont="1" applyAlignment="1" applyProtection="1">
      <alignment horizontal="center" vertical="center"/>
      <protection locked="0"/>
    </xf>
    <xf numFmtId="0" fontId="14" fillId="0" borderId="7" xfId="7" applyFont="1" applyBorder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horizontal="center" vertical="center" wrapText="1"/>
      <protection locked="0"/>
    </xf>
    <xf numFmtId="0" fontId="14" fillId="0" borderId="0" xfId="7" applyFont="1" applyAlignment="1" applyProtection="1">
      <alignment horizontal="center" vertical="center" wrapText="1"/>
      <protection locked="0"/>
    </xf>
    <xf numFmtId="0" fontId="14" fillId="0" borderId="6" xfId="7" applyFont="1" applyBorder="1" applyAlignment="1" applyProtection="1">
      <alignment horizontal="center" vertical="center"/>
      <protection locked="0"/>
    </xf>
    <xf numFmtId="0" fontId="12" fillId="0" borderId="6" xfId="7" applyFont="1" applyBorder="1" applyAlignment="1" applyProtection="1">
      <alignment horizontal="center" vertical="center"/>
      <protection locked="0"/>
    </xf>
    <xf numFmtId="0" fontId="12" fillId="0" borderId="6" xfId="7" applyFont="1" applyBorder="1" applyAlignment="1" applyProtection="1">
      <alignment horizontal="center" vertical="center" wrapText="1"/>
      <protection locked="0"/>
    </xf>
    <xf numFmtId="0" fontId="12" fillId="0" borderId="7" xfId="7" applyFont="1" applyBorder="1" applyAlignment="1" applyProtection="1">
      <alignment horizontal="center" vertical="center"/>
      <protection locked="0"/>
    </xf>
    <xf numFmtId="0" fontId="12" fillId="0" borderId="7" xfId="7" applyFont="1" applyBorder="1" applyAlignment="1" applyProtection="1">
      <alignment horizontal="center" vertical="center" wrapText="1"/>
      <protection locked="0"/>
    </xf>
    <xf numFmtId="0" fontId="14" fillId="0" borderId="6" xfId="7" applyFont="1" applyBorder="1" applyAlignment="1" applyProtection="1">
      <alignment horizontal="center" vertical="center" wrapText="1"/>
      <protection locked="0"/>
    </xf>
    <xf numFmtId="0" fontId="27" fillId="0" borderId="0" xfId="7" applyFont="1" applyAlignment="1" applyProtection="1">
      <alignment horizontal="center" vertical="center"/>
      <protection locked="0"/>
    </xf>
    <xf numFmtId="0" fontId="27" fillId="0" borderId="0" xfId="7" applyFont="1" applyAlignment="1" applyProtection="1">
      <alignment vertical="center"/>
      <protection locked="0"/>
    </xf>
    <xf numFmtId="0" fontId="39" fillId="0" borderId="0" xfId="7" applyFont="1" applyAlignment="1" applyProtection="1">
      <alignment vertical="center"/>
      <protection locked="0"/>
    </xf>
    <xf numFmtId="0" fontId="15" fillId="0" borderId="0" xfId="7" applyFont="1" applyAlignment="1">
      <alignment horizontal="left" wrapText="1"/>
    </xf>
    <xf numFmtId="174" fontId="15" fillId="0" borderId="0" xfId="9" applyNumberFormat="1" applyFont="1" applyFill="1" applyBorder="1" applyAlignment="1" applyProtection="1">
      <alignment horizontal="left" vertical="center"/>
      <protection locked="0"/>
    </xf>
    <xf numFmtId="174" fontId="17" fillId="0" borderId="0" xfId="9" applyNumberFormat="1" applyFont="1" applyFill="1" applyBorder="1" applyAlignment="1" applyProtection="1">
      <alignment horizontal="left"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5" fillId="0" borderId="3" xfId="7" applyFont="1" applyBorder="1" applyAlignment="1">
      <alignment horizontal="left" wrapText="1"/>
    </xf>
    <xf numFmtId="174" fontId="15" fillId="0" borderId="3" xfId="9" applyNumberFormat="1" applyFont="1" applyFill="1" applyBorder="1" applyAlignment="1" applyProtection="1">
      <alignment horizontal="left" vertical="center"/>
      <protection locked="0"/>
    </xf>
    <xf numFmtId="174" fontId="17" fillId="0" borderId="3" xfId="9" applyNumberFormat="1" applyFont="1" applyFill="1" applyBorder="1" applyAlignment="1" applyProtection="1">
      <alignment horizontal="left" vertical="center"/>
      <protection locked="0"/>
    </xf>
    <xf numFmtId="174" fontId="15" fillId="0" borderId="0" xfId="7" applyNumberFormat="1" applyFont="1" applyAlignment="1" applyProtection="1">
      <alignment vertical="center"/>
      <protection locked="0"/>
    </xf>
    <xf numFmtId="169" fontId="15" fillId="0" borderId="0" xfId="8" applyNumberFormat="1" applyFont="1" applyFill="1" applyAlignment="1" applyProtection="1">
      <alignment vertical="center"/>
      <protection locked="0"/>
    </xf>
    <xf numFmtId="174" fontId="12" fillId="0" borderId="0" xfId="7" applyNumberFormat="1" applyFont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1" fillId="0" borderId="0" xfId="10"/>
    <xf numFmtId="0" fontId="42" fillId="0" borderId="0" xfId="7" applyFont="1" applyAlignment="1">
      <alignment horizontal="centerContinuous" vertical="center"/>
    </xf>
    <xf numFmtId="0" fontId="43" fillId="0" borderId="0" xfId="7" applyFont="1"/>
    <xf numFmtId="0" fontId="6" fillId="0" borderId="0" xfId="10" applyFont="1" applyAlignment="1">
      <alignment horizontal="center" vertical="top" wrapText="1"/>
    </xf>
    <xf numFmtId="0" fontId="44" fillId="0" borderId="0" xfId="10" applyFont="1"/>
    <xf numFmtId="164" fontId="8" fillId="0" borderId="0" xfId="10" applyNumberFormat="1" applyFont="1" applyAlignment="1">
      <alignment horizontal="center"/>
    </xf>
    <xf numFmtId="0" fontId="10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0" fillId="0" borderId="3" xfId="10" applyFont="1" applyBorder="1" applyAlignment="1">
      <alignment horizontal="center"/>
    </xf>
    <xf numFmtId="0" fontId="14" fillId="0" borderId="11" xfId="10" applyFont="1" applyBorder="1" applyAlignment="1">
      <alignment horizontal="left" vertical="center" wrapText="1"/>
    </xf>
    <xf numFmtId="175" fontId="14" fillId="0" borderId="12" xfId="10" applyNumberFormat="1" applyFont="1" applyBorder="1" applyAlignment="1">
      <alignment horizontal="center"/>
    </xf>
    <xf numFmtId="175" fontId="14" fillId="0" borderId="4" xfId="10" applyNumberFormat="1" applyFont="1" applyBorder="1" applyAlignment="1">
      <alignment horizontal="center"/>
    </xf>
    <xf numFmtId="175" fontId="14" fillId="0" borderId="13" xfId="10" applyNumberFormat="1" applyFont="1" applyBorder="1" applyAlignment="1">
      <alignment horizontal="center"/>
    </xf>
    <xf numFmtId="0" fontId="14" fillId="0" borderId="11" xfId="10" applyFont="1" applyBorder="1" applyAlignment="1">
      <alignment horizontal="center" vertical="center" wrapText="1"/>
    </xf>
    <xf numFmtId="0" fontId="14" fillId="0" borderId="12" xfId="10" applyFont="1" applyBorder="1" applyAlignment="1">
      <alignment horizontal="center"/>
    </xf>
    <xf numFmtId="0" fontId="14" fillId="0" borderId="13" xfId="10" applyFont="1" applyBorder="1" applyAlignment="1">
      <alignment horizontal="center"/>
    </xf>
    <xf numFmtId="0" fontId="14" fillId="0" borderId="14" xfId="10" applyFont="1" applyBorder="1" applyAlignment="1">
      <alignment horizontal="left" vertical="center" wrapText="1"/>
    </xf>
    <xf numFmtId="0" fontId="14" fillId="0" borderId="11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5" fillId="0" borderId="17" xfId="2" applyBorder="1"/>
    <xf numFmtId="0" fontId="5" fillId="0" borderId="17" xfId="2" applyBorder="1" applyAlignment="1">
      <alignment horizontal="center"/>
    </xf>
    <xf numFmtId="169" fontId="5" fillId="0" borderId="17" xfId="2" applyNumberFormat="1" applyBorder="1"/>
    <xf numFmtId="169" fontId="5" fillId="0" borderId="18" xfId="2" applyNumberFormat="1" applyBorder="1"/>
    <xf numFmtId="169" fontId="5" fillId="0" borderId="19" xfId="2" applyNumberFormat="1" applyBorder="1"/>
    <xf numFmtId="0" fontId="5" fillId="0" borderId="20" xfId="2" applyBorder="1"/>
    <xf numFmtId="0" fontId="5" fillId="0" borderId="21" xfId="2" applyBorder="1" applyAlignment="1">
      <alignment horizontal="center"/>
    </xf>
    <xf numFmtId="169" fontId="5" fillId="0" borderId="21" xfId="2" applyNumberFormat="1" applyBorder="1"/>
    <xf numFmtId="169" fontId="5" fillId="0" borderId="0" xfId="2" applyNumberFormat="1"/>
    <xf numFmtId="169" fontId="5" fillId="0" borderId="22" xfId="2" applyNumberFormat="1" applyBorder="1"/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169" fontId="5" fillId="0" borderId="23" xfId="2" applyNumberFormat="1" applyBorder="1"/>
    <xf numFmtId="169" fontId="5" fillId="0" borderId="25" xfId="2" applyNumberFormat="1" applyBorder="1"/>
    <xf numFmtId="169" fontId="5" fillId="0" borderId="26" xfId="2" applyNumberFormat="1" applyBorder="1"/>
    <xf numFmtId="0" fontId="45" fillId="0" borderId="0" xfId="7" applyFont="1" applyAlignment="1">
      <alignment horizontal="centerContinuous" vertical="center"/>
    </xf>
    <xf numFmtId="0" fontId="46" fillId="0" borderId="0" xfId="7" applyFont="1"/>
    <xf numFmtId="0" fontId="6" fillId="0" borderId="0" xfId="7" applyFont="1" applyAlignment="1">
      <alignment horizontal="center" vertical="center"/>
    </xf>
    <xf numFmtId="0" fontId="6" fillId="0" borderId="0" xfId="7" applyFont="1"/>
    <xf numFmtId="0" fontId="47" fillId="0" borderId="0" xfId="7" applyFont="1"/>
    <xf numFmtId="0" fontId="10" fillId="0" borderId="0" xfId="7" applyFont="1"/>
    <xf numFmtId="0" fontId="34" fillId="0" borderId="0" xfId="7" applyFont="1" applyAlignment="1">
      <alignment horizontal="center"/>
    </xf>
    <xf numFmtId="0" fontId="13" fillId="0" borderId="1" xfId="7" applyFont="1" applyBorder="1" applyAlignment="1">
      <alignment horizontal="center" vertical="center" wrapText="1"/>
    </xf>
    <xf numFmtId="0" fontId="3" fillId="0" borderId="1" xfId="7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48" fillId="0" borderId="2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 wrapText="1"/>
    </xf>
    <xf numFmtId="0" fontId="3" fillId="0" borderId="6" xfId="7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3" fillId="0" borderId="27" xfId="7" applyBorder="1" applyAlignment="1">
      <alignment horizontal="center" vertical="center" wrapText="1"/>
    </xf>
    <xf numFmtId="176" fontId="15" fillId="0" borderId="0" xfId="11" applyNumberFormat="1" applyFont="1" applyFill="1" applyBorder="1" applyAlignment="1">
      <alignment horizontal="center" vertical="center"/>
    </xf>
    <xf numFmtId="4" fontId="15" fillId="0" borderId="0" xfId="12" applyNumberFormat="1" applyFont="1" applyFill="1" applyBorder="1" applyAlignment="1">
      <alignment horizontal="center" vertical="center"/>
    </xf>
    <xf numFmtId="3" fontId="15" fillId="0" borderId="0" xfId="12" applyNumberFormat="1" applyFont="1" applyFill="1" applyBorder="1" applyAlignment="1">
      <alignment horizontal="center" vertical="center"/>
    </xf>
    <xf numFmtId="3" fontId="15" fillId="0" borderId="0" xfId="5" applyNumberFormat="1" applyFont="1" applyFill="1" applyBorder="1" applyAlignment="1">
      <alignment horizontal="center" vertical="center"/>
    </xf>
    <xf numFmtId="0" fontId="15" fillId="0" borderId="8" xfId="7" applyFont="1" applyBorder="1" applyAlignment="1">
      <alignment horizontal="left" vertical="center" wrapText="1"/>
    </xf>
    <xf numFmtId="3" fontId="15" fillId="0" borderId="8" xfId="5" applyNumberFormat="1" applyFont="1" applyFill="1" applyBorder="1" applyAlignment="1">
      <alignment horizontal="center" vertical="center"/>
    </xf>
    <xf numFmtId="0" fontId="3" fillId="0" borderId="0" xfId="7" applyAlignment="1">
      <alignment horizontal="center" vertical="center"/>
    </xf>
    <xf numFmtId="3" fontId="3" fillId="0" borderId="0" xfId="7" applyNumberFormat="1" applyAlignment="1">
      <alignment horizontal="center" vertical="center"/>
    </xf>
    <xf numFmtId="3" fontId="23" fillId="0" borderId="0" xfId="7" applyNumberFormat="1" applyFont="1" applyAlignment="1">
      <alignment vertical="center"/>
    </xf>
    <xf numFmtId="3" fontId="3" fillId="0" borderId="0" xfId="7" applyNumberFormat="1" applyAlignment="1">
      <alignment vertical="center"/>
    </xf>
    <xf numFmtId="0" fontId="49" fillId="0" borderId="0" xfId="7" applyFont="1"/>
    <xf numFmtId="14" fontId="49" fillId="0" borderId="0" xfId="7" applyNumberFormat="1" applyFont="1"/>
    <xf numFmtId="0" fontId="6" fillId="0" borderId="0" xfId="7" applyFont="1" applyAlignment="1">
      <alignment horizontal="center"/>
    </xf>
    <xf numFmtId="164" fontId="8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38" fillId="0" borderId="0" xfId="7" applyFont="1"/>
    <xf numFmtId="177" fontId="50" fillId="0" borderId="0" xfId="7" applyNumberFormat="1" applyFont="1" applyAlignment="1">
      <alignment horizontal="left"/>
    </xf>
    <xf numFmtId="0" fontId="51" fillId="0" borderId="1" xfId="7" applyFont="1" applyBorder="1"/>
    <xf numFmtId="0" fontId="14" fillId="0" borderId="10" xfId="13" applyFont="1" applyBorder="1" applyAlignment="1">
      <alignment horizontal="center"/>
    </xf>
    <xf numFmtId="0" fontId="14" fillId="0" borderId="1" xfId="13" applyFont="1" applyBorder="1" applyAlignment="1">
      <alignment horizontal="center" vertical="center" wrapText="1"/>
    </xf>
    <xf numFmtId="0" fontId="48" fillId="0" borderId="0" xfId="7" applyFont="1"/>
    <xf numFmtId="0" fontId="51" fillId="0" borderId="0" xfId="7" applyFont="1"/>
    <xf numFmtId="0" fontId="14" fillId="0" borderId="0" xfId="13" applyFont="1" applyAlignment="1">
      <alignment horizontal="center" vertical="center" wrapText="1"/>
    </xf>
    <xf numFmtId="0" fontId="14" fillId="0" borderId="28" xfId="13" applyFont="1" applyBorder="1" applyAlignment="1">
      <alignment horizontal="center" vertical="center" wrapText="1"/>
    </xf>
    <xf numFmtId="0" fontId="14" fillId="4" borderId="28" xfId="13" applyFont="1" applyFill="1" applyBorder="1" applyAlignment="1">
      <alignment horizontal="center" vertical="center" wrapText="1"/>
    </xf>
    <xf numFmtId="0" fontId="51" fillId="0" borderId="0" xfId="7" applyFont="1" applyAlignment="1">
      <alignment horizontal="center"/>
    </xf>
    <xf numFmtId="0" fontId="14" fillId="4" borderId="0" xfId="13" applyFont="1" applyFill="1" applyAlignment="1">
      <alignment horizontal="center" vertical="center" wrapText="1"/>
    </xf>
    <xf numFmtId="0" fontId="51" fillId="0" borderId="3" xfId="7" applyFont="1" applyBorder="1"/>
    <xf numFmtId="37" fontId="51" fillId="0" borderId="3" xfId="7" quotePrefix="1" applyNumberFormat="1" applyFont="1" applyBorder="1" applyAlignment="1">
      <alignment horizontal="center" vertical="center"/>
    </xf>
    <xf numFmtId="37" fontId="51" fillId="4" borderId="3" xfId="7" quotePrefix="1" applyNumberFormat="1" applyFont="1" applyFill="1" applyBorder="1" applyAlignment="1">
      <alignment horizontal="center" vertical="center"/>
    </xf>
    <xf numFmtId="0" fontId="14" fillId="0" borderId="3" xfId="7" applyFont="1" applyBorder="1" applyAlignment="1">
      <alignment horizontal="center"/>
    </xf>
    <xf numFmtId="0" fontId="53" fillId="0" borderId="5" xfId="7" applyFont="1" applyBorder="1"/>
    <xf numFmtId="37" fontId="53" fillId="0" borderId="5" xfId="7" applyNumberFormat="1" applyFont="1" applyBorder="1"/>
    <xf numFmtId="37" fontId="53" fillId="0" borderId="0" xfId="7" applyNumberFormat="1" applyFont="1"/>
    <xf numFmtId="0" fontId="18" fillId="0" borderId="5" xfId="7" applyFont="1" applyBorder="1" applyAlignment="1">
      <alignment horizontal="center"/>
    </xf>
    <xf numFmtId="169" fontId="54" fillId="0" borderId="0" xfId="7" applyNumberFormat="1" applyFont="1" applyAlignment="1">
      <alignment vertical="center"/>
    </xf>
    <xf numFmtId="2" fontId="17" fillId="0" borderId="0" xfId="7" applyNumberFormat="1" applyFont="1" applyAlignment="1">
      <alignment horizontal="center" vertical="center"/>
    </xf>
    <xf numFmtId="0" fontId="54" fillId="0" borderId="8" xfId="7" applyFont="1" applyBorder="1" applyAlignment="1">
      <alignment vertical="center"/>
    </xf>
    <xf numFmtId="2" fontId="17" fillId="0" borderId="8" xfId="7" applyNumberFormat="1" applyFont="1" applyBorder="1" applyAlignment="1">
      <alignment horizontal="center" vertical="center"/>
    </xf>
    <xf numFmtId="0" fontId="15" fillId="0" borderId="1" xfId="7" applyFont="1" applyBorder="1" applyAlignment="1">
      <alignment horizontal="left" vertical="center" wrapText="1"/>
    </xf>
    <xf numFmtId="0" fontId="55" fillId="0" borderId="0" xfId="7" applyFont="1"/>
    <xf numFmtId="0" fontId="54" fillId="0" borderId="0" xfId="7" applyFont="1"/>
    <xf numFmtId="0" fontId="15" fillId="0" borderId="0" xfId="7" applyFont="1"/>
    <xf numFmtId="0" fontId="54" fillId="4" borderId="0" xfId="7" applyFont="1" applyFill="1" applyAlignment="1">
      <alignment horizontal="left" vertical="center" wrapText="1"/>
    </xf>
    <xf numFmtId="0" fontId="3" fillId="4" borderId="0" xfId="7" applyFill="1"/>
    <xf numFmtId="0" fontId="54" fillId="4" borderId="0" xfId="7" applyFont="1" applyFill="1" applyAlignment="1">
      <alignment vertical="center"/>
    </xf>
    <xf numFmtId="0" fontId="54" fillId="0" borderId="0" xfId="7" applyFont="1" applyAlignment="1">
      <alignment vertical="top" wrapText="1"/>
    </xf>
    <xf numFmtId="0" fontId="54" fillId="4" borderId="0" xfId="7" applyFont="1" applyFill="1" applyAlignment="1">
      <alignment vertical="top" wrapText="1"/>
    </xf>
    <xf numFmtId="0" fontId="6" fillId="4" borderId="0" xfId="7" applyFont="1" applyFill="1" applyAlignment="1">
      <alignment horizontal="center"/>
    </xf>
    <xf numFmtId="164" fontId="8" fillId="4" borderId="0" xfId="7" applyNumberFormat="1" applyFont="1" applyFill="1" applyAlignment="1">
      <alignment horizontal="center"/>
    </xf>
    <xf numFmtId="0" fontId="10" fillId="4" borderId="0" xfId="7" applyFont="1" applyFill="1" applyAlignment="1">
      <alignment horizontal="center"/>
    </xf>
    <xf numFmtId="0" fontId="56" fillId="4" borderId="0" xfId="7" applyFont="1" applyFill="1"/>
    <xf numFmtId="177" fontId="50" fillId="4" borderId="0" xfId="7" applyNumberFormat="1" applyFont="1" applyFill="1" applyAlignment="1">
      <alignment horizontal="left"/>
    </xf>
    <xf numFmtId="0" fontId="51" fillId="4" borderId="1" xfId="7" applyFont="1" applyFill="1" applyBorder="1"/>
    <xf numFmtId="0" fontId="14" fillId="4" borderId="1" xfId="13" applyFont="1" applyFill="1" applyBorder="1" applyAlignment="1">
      <alignment horizontal="center" vertical="center" wrapText="1"/>
    </xf>
    <xf numFmtId="0" fontId="51" fillId="4" borderId="0" xfId="7" applyFont="1" applyFill="1" applyAlignment="1">
      <alignment horizontal="center"/>
    </xf>
    <xf numFmtId="0" fontId="12" fillId="4" borderId="29" xfId="13" applyFont="1" applyFill="1" applyBorder="1" applyAlignment="1">
      <alignment horizontal="center" vertical="center" wrapText="1"/>
    </xf>
    <xf numFmtId="0" fontId="51" fillId="4" borderId="3" xfId="7" applyFont="1" applyFill="1" applyBorder="1"/>
    <xf numFmtId="37" fontId="57" fillId="4" borderId="3" xfId="7" quotePrefix="1" applyNumberFormat="1" applyFont="1" applyFill="1" applyBorder="1" applyAlignment="1">
      <alignment horizontal="center" vertical="center"/>
    </xf>
    <xf numFmtId="0" fontId="54" fillId="4" borderId="5" xfId="7" applyFont="1" applyFill="1" applyBorder="1"/>
    <xf numFmtId="37" fontId="54" fillId="4" borderId="0" xfId="7" applyNumberFormat="1" applyFont="1" applyFill="1"/>
    <xf numFmtId="0" fontId="12" fillId="4" borderId="0" xfId="7" applyFont="1" applyFill="1"/>
    <xf numFmtId="178" fontId="54" fillId="4" borderId="0" xfId="7" applyNumberFormat="1" applyFont="1" applyFill="1" applyAlignment="1">
      <alignment horizontal="left" vertical="center"/>
    </xf>
    <xf numFmtId="41" fontId="54" fillId="4" borderId="0" xfId="7" applyNumberFormat="1" applyFont="1" applyFill="1" applyAlignment="1">
      <alignment vertical="center"/>
    </xf>
    <xf numFmtId="41" fontId="58" fillId="4" borderId="0" xfId="7" applyNumberFormat="1" applyFont="1" applyFill="1" applyAlignment="1">
      <alignment vertical="center"/>
    </xf>
    <xf numFmtId="178" fontId="58" fillId="4" borderId="8" xfId="7" applyNumberFormat="1" applyFont="1" applyFill="1" applyBorder="1" applyAlignment="1">
      <alignment horizontal="left" vertical="center"/>
    </xf>
    <xf numFmtId="41" fontId="58" fillId="4" borderId="8" xfId="7" applyNumberFormat="1" applyFont="1" applyFill="1" applyBorder="1" applyAlignment="1">
      <alignment vertical="center"/>
    </xf>
    <xf numFmtId="178" fontId="15" fillId="4" borderId="0" xfId="7" applyNumberFormat="1" applyFont="1" applyFill="1"/>
    <xf numFmtId="0" fontId="15" fillId="4" borderId="0" xfId="7" applyFont="1" applyFill="1" applyAlignment="1">
      <alignment horizontal="left" vertical="top" wrapText="1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/>
    <xf numFmtId="0" fontId="14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2" fontId="17" fillId="0" borderId="0" xfId="14" applyNumberFormat="1" applyFont="1" applyAlignment="1">
      <alignment horizontal="center" vertical="center"/>
    </xf>
    <xf numFmtId="0" fontId="15" fillId="0" borderId="28" xfId="2" applyFont="1" applyBorder="1"/>
    <xf numFmtId="0" fontId="17" fillId="0" borderId="0" xfId="2" applyFont="1"/>
    <xf numFmtId="179" fontId="15" fillId="0" borderId="0" xfId="15" applyNumberFormat="1" applyFont="1" applyFill="1" applyBorder="1" applyAlignment="1">
      <alignment horizontal="right"/>
    </xf>
    <xf numFmtId="179" fontId="12" fillId="0" borderId="0" xfId="2" applyNumberFormat="1" applyFont="1"/>
    <xf numFmtId="0" fontId="54" fillId="0" borderId="0" xfId="2" applyFont="1"/>
    <xf numFmtId="180" fontId="15" fillId="0" borderId="0" xfId="15" applyNumberFormat="1" applyFont="1" applyFill="1" applyBorder="1" applyAlignment="1">
      <alignment horizontal="right"/>
    </xf>
    <xf numFmtId="181" fontId="15" fillId="0" borderId="0" xfId="15" applyNumberFormat="1" applyFont="1" applyFill="1" applyBorder="1" applyAlignment="1">
      <alignment horizontal="right"/>
    </xf>
    <xf numFmtId="181" fontId="15" fillId="0" borderId="0" xfId="15" applyNumberFormat="1" applyFont="1" applyFill="1" applyBorder="1" applyAlignment="1">
      <alignment horizontal="center"/>
    </xf>
    <xf numFmtId="43" fontId="15" fillId="0" borderId="0" xfId="15" applyFont="1" applyFill="1" applyBorder="1" applyAlignment="1">
      <alignment horizontal="right"/>
    </xf>
    <xf numFmtId="0" fontId="15" fillId="0" borderId="8" xfId="2" applyFont="1" applyBorder="1"/>
    <xf numFmtId="179" fontId="15" fillId="0" borderId="8" xfId="15" applyNumberFormat="1" applyFont="1" applyFill="1" applyBorder="1" applyAlignment="1">
      <alignment horizontal="right"/>
    </xf>
    <xf numFmtId="0" fontId="22" fillId="0" borderId="0" xfId="2" applyFont="1"/>
    <xf numFmtId="0" fontId="22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0" borderId="0" xfId="2" applyFont="1"/>
    <xf numFmtId="0" fontId="59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60" fillId="0" borderId="0" xfId="2" applyFont="1"/>
    <xf numFmtId="182" fontId="8" fillId="0" borderId="0" xfId="2" applyNumberFormat="1" applyFont="1" applyAlignment="1">
      <alignment horizontal="center"/>
    </xf>
    <xf numFmtId="0" fontId="8" fillId="0" borderId="0" xfId="2" applyFont="1"/>
    <xf numFmtId="0" fontId="61" fillId="0" borderId="0" xfId="2" applyFont="1"/>
    <xf numFmtId="0" fontId="10" fillId="0" borderId="0" xfId="2" applyFont="1" applyAlignment="1">
      <alignment horizontal="center"/>
    </xf>
    <xf numFmtId="0" fontId="27" fillId="0" borderId="0" xfId="2" applyFont="1"/>
    <xf numFmtId="0" fontId="13" fillId="0" borderId="10" xfId="2" applyFont="1" applyBorder="1" applyAlignment="1">
      <alignment horizontal="center" vertical="center"/>
    </xf>
    <xf numFmtId="0" fontId="62" fillId="0" borderId="10" xfId="2" applyFont="1" applyBorder="1" applyAlignment="1">
      <alignment horizontal="center" vertical="center" wrapText="1"/>
    </xf>
    <xf numFmtId="0" fontId="31" fillId="0" borderId="10" xfId="2" applyFont="1" applyBorder="1" applyAlignment="1">
      <alignment horizontal="center" vertical="center" wrapText="1"/>
    </xf>
    <xf numFmtId="183" fontId="12" fillId="0" borderId="0" xfId="2" applyNumberFormat="1" applyFont="1"/>
    <xf numFmtId="0" fontId="63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3" fontId="12" fillId="0" borderId="0" xfId="2" applyNumberFormat="1" applyFont="1" applyAlignment="1">
      <alignment horizontal="center" vertical="center" shrinkToFit="1"/>
    </xf>
    <xf numFmtId="0" fontId="64" fillId="0" borderId="8" xfId="2" applyFont="1" applyBorder="1"/>
    <xf numFmtId="183" fontId="64" fillId="0" borderId="8" xfId="2" applyNumberFormat="1" applyFont="1" applyBorder="1"/>
    <xf numFmtId="0" fontId="24" fillId="0" borderId="0" xfId="2" applyFont="1"/>
    <xf numFmtId="0" fontId="65" fillId="0" borderId="0" xfId="2" applyFont="1"/>
    <xf numFmtId="0" fontId="66" fillId="0" borderId="0" xfId="2" applyFont="1"/>
    <xf numFmtId="183" fontId="23" fillId="0" borderId="0" xfId="2" applyNumberFormat="1" applyFont="1"/>
    <xf numFmtId="0" fontId="14" fillId="0" borderId="4" xfId="2" applyFont="1" applyBorder="1" applyAlignment="1">
      <alignment horizontal="left" vertical="center"/>
    </xf>
    <xf numFmtId="3" fontId="67" fillId="0" borderId="4" xfId="2" applyNumberFormat="1" applyFont="1" applyBorder="1" applyAlignment="1">
      <alignment horizontal="center" vertical="center" wrapText="1"/>
    </xf>
    <xf numFmtId="0" fontId="24" fillId="0" borderId="0" xfId="7" applyFont="1" applyAlignment="1">
      <alignment vertical="center"/>
    </xf>
    <xf numFmtId="0" fontId="68" fillId="0" borderId="0" xfId="2" applyFont="1"/>
    <xf numFmtId="0" fontId="0" fillId="0" borderId="0" xfId="0" applyAlignment="1">
      <alignment vertical="center"/>
    </xf>
    <xf numFmtId="0" fontId="69" fillId="0" borderId="0" xfId="0" applyFont="1" applyAlignment="1">
      <alignment horizontal="center" vertical="center"/>
    </xf>
    <xf numFmtId="0" fontId="71" fillId="0" borderId="0" xfId="16" applyFont="1" applyAlignment="1">
      <alignment horizontal="left" vertical="center"/>
    </xf>
    <xf numFmtId="0" fontId="70" fillId="0" borderId="0" xfId="16" applyAlignment="1">
      <alignment vertical="center"/>
    </xf>
    <xf numFmtId="0" fontId="71" fillId="0" borderId="0" xfId="16" applyFont="1" applyAlignment="1">
      <alignment horizontal="left" vertical="center"/>
    </xf>
    <xf numFmtId="0" fontId="71" fillId="4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2" fillId="0" borderId="0" xfId="17" applyFont="1" applyAlignment="1">
      <alignment vertical="center"/>
    </xf>
    <xf numFmtId="0" fontId="73" fillId="0" borderId="15" xfId="17" applyFont="1" applyBorder="1" applyAlignment="1">
      <alignment horizontal="left" vertical="center" wrapText="1"/>
    </xf>
    <xf numFmtId="0" fontId="73" fillId="0" borderId="16" xfId="17" applyFont="1" applyBorder="1" applyAlignment="1">
      <alignment horizontal="left" vertical="center" wrapText="1"/>
    </xf>
    <xf numFmtId="0" fontId="73" fillId="0" borderId="30" xfId="17" applyFont="1" applyBorder="1" applyAlignment="1">
      <alignment horizontal="left" vertical="center" wrapText="1"/>
    </xf>
    <xf numFmtId="0" fontId="73" fillId="0" borderId="31" xfId="17" applyFont="1" applyBorder="1" applyAlignment="1">
      <alignment horizontal="left" vertical="center" wrapText="1"/>
    </xf>
    <xf numFmtId="0" fontId="73" fillId="0" borderId="32" xfId="17" applyFont="1" applyBorder="1" applyAlignment="1">
      <alignment horizontal="left" vertical="center" wrapText="1"/>
    </xf>
    <xf numFmtId="0" fontId="73" fillId="0" borderId="33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8" fillId="0" borderId="0" xfId="17" applyFont="1" applyAlignment="1">
      <alignment vertical="center"/>
    </xf>
    <xf numFmtId="0" fontId="3" fillId="4" borderId="8" xfId="17" applyFont="1" applyFill="1" applyBorder="1" applyAlignment="1">
      <alignment horizontal="center" vertical="center"/>
    </xf>
    <xf numFmtId="0" fontId="3" fillId="4" borderId="0" xfId="17" applyFont="1" applyFill="1" applyAlignment="1">
      <alignment vertical="center"/>
    </xf>
    <xf numFmtId="0" fontId="74" fillId="0" borderId="0" xfId="18" applyFont="1" applyAlignment="1">
      <alignment horizontal="center" vertical="center"/>
    </xf>
    <xf numFmtId="0" fontId="75" fillId="0" borderId="0" xfId="18" applyFont="1" applyAlignment="1">
      <alignment horizontal="center" vertical="center"/>
    </xf>
    <xf numFmtId="0" fontId="3" fillId="0" borderId="0" xfId="7" applyAlignment="1">
      <alignment horizontal="left" indent="1"/>
    </xf>
    <xf numFmtId="0" fontId="3" fillId="0" borderId="0" xfId="7" applyAlignment="1">
      <alignment horizontal="left"/>
    </xf>
    <xf numFmtId="0" fontId="48" fillId="0" borderId="0" xfId="7" applyFont="1" applyAlignment="1">
      <alignment horizontal="left"/>
    </xf>
    <xf numFmtId="1" fontId="3" fillId="0" borderId="0" xfId="7" applyNumberFormat="1" applyAlignment="1">
      <alignment horizontal="left"/>
    </xf>
    <xf numFmtId="0" fontId="48" fillId="0" borderId="0" xfId="7" applyFont="1" applyAlignment="1">
      <alignment horizontal="left" indent="1"/>
    </xf>
    <xf numFmtId="0" fontId="3" fillId="0" borderId="0" xfId="7" applyAlignment="1">
      <alignment horizontal="left" vertical="center" indent="2"/>
    </xf>
    <xf numFmtId="0" fontId="3" fillId="0" borderId="0" xfId="7" applyAlignment="1">
      <alignment horizontal="left" vertical="center" wrapText="1"/>
    </xf>
    <xf numFmtId="0" fontId="3" fillId="0" borderId="0" xfId="7" applyAlignment="1">
      <alignment vertical="center" wrapText="1"/>
    </xf>
    <xf numFmtId="0" fontId="3" fillId="0" borderId="0" xfId="7" applyAlignment="1">
      <alignment wrapText="1"/>
    </xf>
    <xf numFmtId="0" fontId="3" fillId="0" borderId="0" xfId="7" applyAlignment="1">
      <alignment horizontal="left" wrapText="1"/>
    </xf>
    <xf numFmtId="0" fontId="0" fillId="0" borderId="0" xfId="17" applyFont="1" applyAlignment="1">
      <alignment vertical="center" wrapText="1"/>
    </xf>
    <xf numFmtId="173" fontId="75" fillId="0" borderId="0" xfId="19" applyFont="1" applyFill="1" applyBorder="1" applyAlignment="1">
      <alignment horizontal="center" vertical="center"/>
    </xf>
    <xf numFmtId="0" fontId="3" fillId="0" borderId="0" xfId="7" applyAlignment="1">
      <alignment horizontal="left" vertical="top" wrapText="1"/>
    </xf>
    <xf numFmtId="0" fontId="48" fillId="0" borderId="0" xfId="7" applyFont="1" applyAlignment="1">
      <alignment wrapText="1"/>
    </xf>
    <xf numFmtId="0" fontId="3" fillId="0" borderId="0" xfId="7" applyAlignment="1">
      <alignment horizontal="left" indent="2"/>
    </xf>
    <xf numFmtId="1" fontId="48" fillId="0" borderId="0" xfId="7" applyNumberFormat="1" applyFont="1" applyAlignment="1">
      <alignment horizontal="left" wrapText="1"/>
    </xf>
    <xf numFmtId="0" fontId="48" fillId="0" borderId="0" xfId="7" quotePrefix="1" applyFont="1" applyAlignment="1">
      <alignment wrapText="1"/>
    </xf>
    <xf numFmtId="1" fontId="48" fillId="0" borderId="0" xfId="7" applyNumberFormat="1" applyFont="1" applyAlignment="1">
      <alignment horizontal="left"/>
    </xf>
    <xf numFmtId="0" fontId="74" fillId="0" borderId="0" xfId="18" applyFont="1" applyAlignment="1">
      <alignment horizontal="center" vertical="center"/>
    </xf>
    <xf numFmtId="0" fontId="48" fillId="0" borderId="0" xfId="7" applyFont="1" applyAlignment="1">
      <alignment horizontal="left" vertical="center"/>
    </xf>
    <xf numFmtId="0" fontId="48" fillId="0" borderId="0" xfId="7" applyFont="1" applyAlignment="1">
      <alignment vertical="center" wrapText="1"/>
    </xf>
    <xf numFmtId="0" fontId="48" fillId="0" borderId="0" xfId="17" applyFont="1" applyAlignment="1">
      <alignment horizontal="left" vertical="center" indent="1"/>
    </xf>
    <xf numFmtId="0" fontId="48" fillId="0" borderId="0" xfId="7" applyFont="1" applyAlignment="1">
      <alignment vertical="center"/>
    </xf>
    <xf numFmtId="0" fontId="0" fillId="0" borderId="0" xfId="17" applyFont="1" applyAlignment="1">
      <alignment vertical="center"/>
    </xf>
    <xf numFmtId="0" fontId="48" fillId="0" borderId="0" xfId="17" applyFont="1" applyAlignment="1">
      <alignment horizontal="left" vertical="center"/>
    </xf>
    <xf numFmtId="0" fontId="3" fillId="0" borderId="0" xfId="7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8" fillId="0" borderId="0" xfId="17" applyFont="1" applyAlignment="1">
      <alignment horizontal="left" vertical="center"/>
    </xf>
    <xf numFmtId="0" fontId="76" fillId="0" borderId="0" xfId="17" applyFont="1" applyAlignment="1">
      <alignment vertical="center"/>
    </xf>
    <xf numFmtId="0" fontId="77" fillId="0" borderId="0" xfId="18" applyFont="1"/>
    <xf numFmtId="0" fontId="77" fillId="0" borderId="0" xfId="18" applyFont="1" applyAlignment="1">
      <alignment horizontal="center" vertical="center"/>
    </xf>
    <xf numFmtId="0" fontId="76" fillId="0" borderId="0" xfId="18" applyFont="1" applyAlignment="1">
      <alignment horizontal="center" vertical="center"/>
    </xf>
    <xf numFmtId="0" fontId="75" fillId="0" borderId="0" xfId="18" applyFont="1"/>
    <xf numFmtId="0" fontId="76" fillId="0" borderId="0" xfId="18" applyFont="1" applyAlignment="1">
      <alignment horizontal="left"/>
    </xf>
    <xf numFmtId="0" fontId="74" fillId="0" borderId="0" xfId="18" quotePrefix="1" applyFont="1" applyAlignment="1">
      <alignment horizontal="center" vertical="center"/>
    </xf>
    <xf numFmtId="0" fontId="75" fillId="0" borderId="0" xfId="18" quotePrefix="1" applyFont="1" applyAlignment="1">
      <alignment horizontal="center" vertical="center"/>
    </xf>
    <xf numFmtId="0" fontId="77" fillId="5" borderId="0" xfId="18" applyFont="1" applyFill="1"/>
    <xf numFmtId="0" fontId="76" fillId="5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41" fillId="0" borderId="34" xfId="7" applyFont="1" applyBorder="1"/>
    <xf numFmtId="0" fontId="41" fillId="0" borderId="0" xfId="7" applyFont="1"/>
    <xf numFmtId="17" fontId="41" fillId="0" borderId="0" xfId="7" applyNumberFormat="1" applyFont="1"/>
    <xf numFmtId="0" fontId="78" fillId="0" borderId="0" xfId="7" applyFont="1"/>
    <xf numFmtId="0" fontId="79" fillId="0" borderId="0" xfId="7" applyFont="1"/>
    <xf numFmtId="0" fontId="80" fillId="0" borderId="0" xfId="7" applyFont="1" applyAlignment="1">
      <alignment horizontal="center"/>
    </xf>
    <xf numFmtId="0" fontId="80" fillId="0" borderId="0" xfId="7" applyFont="1" applyAlignment="1">
      <alignment horizontal="center"/>
    </xf>
    <xf numFmtId="0" fontId="62" fillId="0" borderId="0" xfId="7" applyFont="1" applyAlignment="1">
      <alignment horizontal="justify" vertical="justify" wrapText="1"/>
    </xf>
    <xf numFmtId="0" fontId="41" fillId="0" borderId="0" xfId="7" applyFont="1" applyAlignment="1">
      <alignment vertical="justify" wrapText="1"/>
    </xf>
    <xf numFmtId="0" fontId="62" fillId="0" borderId="0" xfId="7" applyFont="1" applyAlignment="1">
      <alignment horizontal="justify" vertical="justify" wrapText="1"/>
    </xf>
    <xf numFmtId="0" fontId="3" fillId="0" borderId="0" xfId="7" applyAlignment="1">
      <alignment horizontal="justify" vertical="center" wrapText="1"/>
    </xf>
    <xf numFmtId="0" fontId="41" fillId="0" borderId="0" xfId="7" applyFont="1" applyAlignment="1">
      <alignment horizontal="justify" vertical="center" wrapText="1"/>
    </xf>
    <xf numFmtId="0" fontId="3" fillId="0" borderId="0" xfId="7" applyAlignment="1">
      <alignment horizontal="justify" vertical="center" wrapText="1"/>
    </xf>
    <xf numFmtId="0" fontId="48" fillId="0" borderId="0" xfId="7" applyFont="1" applyAlignment="1">
      <alignment horizontal="justify" vertical="center" wrapText="1"/>
    </xf>
    <xf numFmtId="0" fontId="41" fillId="0" borderId="35" xfId="7" applyFont="1" applyBorder="1"/>
  </cellXfs>
  <cellStyles count="20">
    <cellStyle name="Hipervínculo" xfId="16" builtinId="8"/>
    <cellStyle name="Millares [0]_1.2.4_36Estruct%-credIndirectXEmp04-01" xfId="12" xr:uid="{F1F0F0FC-8921-4040-BBC6-1A5B56B7D4F6}"/>
    <cellStyle name="Millares 2" xfId="5" xr:uid="{668CE7D9-C398-4CF8-8E77-91CA0BE37784}"/>
    <cellStyle name="Millares 2 2" xfId="19" xr:uid="{05352DB6-8EC2-4FA8-9183-799F9E76B337}"/>
    <cellStyle name="Millares 7" xfId="8" xr:uid="{6786D2B7-1875-4CCE-BEDD-638EB191F7B5}"/>
    <cellStyle name="Millares_01-25 Bcos Ene-2002" xfId="9" xr:uid="{987B736B-462A-4C73-AF63-296C8DC3038C}"/>
    <cellStyle name="Millares_14-Indicadores Bcos" xfId="15" xr:uid="{B8D7116F-58DE-4292-8CC5-7032BDE2C2D6}"/>
    <cellStyle name="Millares_35-43 Bcos Ene-2002" xfId="11" xr:uid="{07898DA4-474C-4401-B906-7BBC030413F1}"/>
    <cellStyle name="Normal" xfId="0" builtinId="0"/>
    <cellStyle name="Normal 2" xfId="2" xr:uid="{BC5D641F-4917-45D0-AC3A-C7478B80592A}"/>
    <cellStyle name="Normal 2 2" xfId="7" xr:uid="{3A8541A3-F383-45A8-B314-3ADC97C4C531}"/>
    <cellStyle name="Normal 2 2 2" xfId="17" xr:uid="{BA406740-DA11-4A13-B030-1675C6FE85BA}"/>
    <cellStyle name="Normal 3" xfId="6" xr:uid="{1B7FE0CF-0273-437F-8C86-2F1016ABC195}"/>
    <cellStyle name="Normal 3 2" xfId="10" xr:uid="{54DCD2B8-ECEB-40BD-B636-015ED1D97BA0}"/>
    <cellStyle name="Normal 3 3" xfId="18" xr:uid="{AF9193FC-8EB4-4FBD-BAE5-60E823E3244E}"/>
    <cellStyle name="Normal 4" xfId="14" xr:uid="{21E7C0F5-2912-4C52-94FF-A56178876C15}"/>
    <cellStyle name="Normal_BG-bcos-Jul-2001" xfId="3" xr:uid="{489A89FC-6573-4C1A-96D4-290C86990E2B}"/>
    <cellStyle name="Normal_BG-Nac y Cof 062001" xfId="1" xr:uid="{6C2836BF-3E2D-4E6B-A755-0AEB444C61CB}"/>
    <cellStyle name="Normal_Palanca_06.99" xfId="13" xr:uid="{58BAE38E-46D9-42D9-8369-6BF218C31429}"/>
    <cellStyle name="Porcentaje 2" xfId="4" xr:uid="{F730B059-E706-4552-9D4B-E8764038B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130A38F4-9CD3-42D4-A3BF-5F6A45827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F%20ER%20Agrobanco%20Oct%2023.xlsx" TargetMode="External"/><Relationship Id="rId1" Type="http://schemas.openxmlformats.org/officeDocument/2006/relationships/externalLinkPath" Target="Actual%20Consolidado/Estatales/BF%20ER%20Agrobanco%20Oc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3/Oct/Estatales/Data/Plantilla%20BG%20y%20EGP%20Ent.%20Estatales%20e%20Indicadores%20Oc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F%20ER%20FMV%20Oct%2023.xlsx" TargetMode="External"/><Relationship Id="rId1" Type="http://schemas.openxmlformats.org/officeDocument/2006/relationships/externalLinkPath" Target="Actual%20Consolidado/Estatales/BF%20ER%20FMV%20Oct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Cuadros%20Estata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statales%20oct%2023.xlsx" TargetMode="External"/><Relationship Id="rId1" Type="http://schemas.openxmlformats.org/officeDocument/2006/relationships/externalLinkPath" Target="Actual%20Consolidado/Estatales/Indicadores%20Estatales%20oct%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45230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45230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12"/>
      <sheetName val="TD"/>
      <sheetName val="12 T-1"/>
      <sheetName val="10"/>
      <sheetName val="2F"/>
      <sheetName val="11"/>
      <sheetName val="Propuesta"/>
      <sheetName val="14x"/>
      <sheetName val="14"/>
      <sheetName val="15x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BA4D-A814-443C-B209-9A61CCD4A9BE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427" customWidth="1"/>
    <col min="2" max="9" width="12.33203125" style="427" customWidth="1"/>
    <col min="10" max="16384" width="11.44140625" style="427"/>
  </cols>
  <sheetData>
    <row r="1" spans="1:9" ht="14.4" thickTop="1">
      <c r="A1" s="426"/>
      <c r="B1" s="426"/>
      <c r="C1" s="426"/>
      <c r="D1" s="426"/>
      <c r="E1" s="426"/>
      <c r="F1" s="426"/>
      <c r="G1" s="426"/>
      <c r="H1" s="426"/>
    </row>
    <row r="2" spans="1:9">
      <c r="B2" s="428"/>
    </row>
    <row r="3" spans="1:9" ht="28.2">
      <c r="B3" s="429" t="s">
        <v>1158</v>
      </c>
    </row>
    <row r="4" spans="1:9" ht="21.6">
      <c r="B4" s="430"/>
    </row>
    <row r="6" spans="1:9">
      <c r="A6" s="431"/>
      <c r="B6" s="431"/>
      <c r="C6" s="431"/>
      <c r="D6" s="431"/>
      <c r="E6" s="431"/>
      <c r="F6" s="431"/>
      <c r="G6" s="431"/>
      <c r="H6" s="431"/>
      <c r="I6" s="431"/>
    </row>
    <row r="7" spans="1:9">
      <c r="A7" s="432"/>
      <c r="B7" s="432"/>
      <c r="C7" s="432"/>
      <c r="E7" s="432"/>
      <c r="F7" s="432"/>
      <c r="G7" s="432"/>
      <c r="H7" s="432"/>
      <c r="I7" s="432"/>
    </row>
    <row r="8" spans="1:9">
      <c r="A8" s="432"/>
      <c r="B8" s="432"/>
      <c r="C8" s="432"/>
      <c r="D8" s="432"/>
      <c r="E8" s="432"/>
      <c r="F8" s="432"/>
      <c r="G8" s="432"/>
      <c r="H8" s="432"/>
      <c r="I8" s="432"/>
    </row>
    <row r="9" spans="1:9" ht="15.75" customHeight="1">
      <c r="B9" s="433"/>
      <c r="C9" s="433"/>
      <c r="D9" s="433"/>
      <c r="E9" s="433"/>
      <c r="F9" s="433"/>
      <c r="G9" s="433"/>
      <c r="H9" s="433"/>
    </row>
    <row r="10" spans="1:9" ht="15.75" customHeight="1">
      <c r="B10" s="433"/>
      <c r="C10" s="433"/>
      <c r="D10" s="433"/>
      <c r="E10" s="433"/>
      <c r="F10" s="433"/>
      <c r="G10" s="433"/>
      <c r="H10" s="433"/>
      <c r="I10" s="434"/>
    </row>
    <row r="11" spans="1:9" ht="15.75" customHeight="1">
      <c r="B11" s="433"/>
      <c r="C11" s="433"/>
      <c r="D11" s="433"/>
      <c r="E11" s="433"/>
      <c r="F11" s="433"/>
      <c r="G11" s="433"/>
      <c r="H11" s="433"/>
      <c r="I11" s="434"/>
    </row>
    <row r="12" spans="1:9" ht="15.75" customHeight="1">
      <c r="B12" s="433"/>
      <c r="C12" s="433"/>
      <c r="D12" s="433"/>
      <c r="E12" s="433"/>
      <c r="F12" s="433"/>
      <c r="G12" s="433"/>
      <c r="H12" s="433"/>
      <c r="I12" s="434"/>
    </row>
    <row r="13" spans="1:9" ht="15.75" customHeight="1">
      <c r="B13" s="433"/>
      <c r="C13" s="433"/>
      <c r="D13" s="433"/>
      <c r="E13" s="433"/>
      <c r="F13" s="433"/>
      <c r="G13" s="433"/>
      <c r="H13" s="433"/>
      <c r="I13" s="434"/>
    </row>
    <row r="14" spans="1:9" ht="15.75" customHeight="1">
      <c r="B14" s="433"/>
      <c r="C14" s="433"/>
      <c r="D14" s="433"/>
      <c r="E14" s="433"/>
      <c r="F14" s="433"/>
      <c r="G14" s="433"/>
      <c r="H14" s="433"/>
      <c r="I14" s="434"/>
    </row>
    <row r="15" spans="1:9" ht="15.75" customHeight="1">
      <c r="B15" s="433"/>
      <c r="C15" s="433"/>
      <c r="D15" s="433"/>
      <c r="E15" s="433"/>
      <c r="F15" s="433"/>
      <c r="G15" s="433"/>
      <c r="H15" s="433"/>
    </row>
    <row r="16" spans="1:9" ht="15.75" customHeight="1">
      <c r="B16" s="433"/>
      <c r="C16" s="433"/>
      <c r="D16" s="433"/>
      <c r="E16" s="433"/>
      <c r="F16" s="433"/>
      <c r="G16" s="433"/>
      <c r="H16" s="433"/>
    </row>
    <row r="17" spans="1:9" ht="15.75" customHeight="1">
      <c r="B17" s="435"/>
      <c r="C17" s="435"/>
      <c r="D17" s="435"/>
      <c r="E17" s="435"/>
      <c r="F17" s="435"/>
      <c r="G17" s="435"/>
      <c r="H17" s="435"/>
    </row>
    <row r="18" spans="1:9" ht="15.75" customHeight="1">
      <c r="B18" s="435"/>
      <c r="C18" s="435"/>
      <c r="D18" s="435"/>
      <c r="E18" s="435"/>
      <c r="F18" s="435"/>
      <c r="G18" s="435"/>
      <c r="H18" s="435"/>
    </row>
    <row r="19" spans="1:9" ht="15.75" customHeight="1">
      <c r="B19" s="435"/>
      <c r="C19" s="435"/>
      <c r="D19" s="435"/>
      <c r="E19" s="435"/>
      <c r="F19" s="436"/>
      <c r="G19" s="436"/>
      <c r="H19" s="436"/>
      <c r="I19" s="436"/>
    </row>
    <row r="20" spans="1:9" ht="15.75" customHeight="1">
      <c r="B20" s="437"/>
      <c r="C20" s="437"/>
      <c r="D20" s="437"/>
      <c r="E20" s="437"/>
      <c r="F20" s="436"/>
      <c r="G20" s="436"/>
      <c r="H20" s="436"/>
      <c r="I20" s="436"/>
    </row>
    <row r="21" spans="1:9" ht="15.75" customHeight="1">
      <c r="B21" s="437"/>
      <c r="C21" s="437"/>
      <c r="D21" s="437"/>
      <c r="E21" s="437"/>
      <c r="F21" s="436"/>
      <c r="G21" s="436"/>
      <c r="H21" s="436"/>
      <c r="I21" s="436"/>
    </row>
    <row r="22" spans="1:9" ht="15.75" customHeight="1">
      <c r="B22" s="437"/>
      <c r="C22" s="437"/>
      <c r="D22" s="437"/>
      <c r="E22" s="437"/>
      <c r="F22" s="438"/>
      <c r="G22" s="438"/>
      <c r="H22" s="438"/>
      <c r="I22" s="439"/>
    </row>
    <row r="23" spans="1:9" ht="15.75" customHeight="1" thickBot="1">
      <c r="A23" s="440"/>
      <c r="B23" s="440"/>
      <c r="C23" s="440"/>
      <c r="D23" s="440"/>
      <c r="E23" s="440"/>
      <c r="F23" s="440"/>
      <c r="G23" s="440"/>
      <c r="H23" s="440"/>
      <c r="I23" s="440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BD86-A84A-4945-9586-F228D495DDA8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66" customWidth="1"/>
    <col min="2" max="2" width="89.109375" style="366" customWidth="1"/>
    <col min="3" max="3" width="12.6640625" style="366" customWidth="1"/>
    <col min="4" max="16384" width="11.5546875" style="366"/>
  </cols>
  <sheetData>
    <row r="4" spans="1:3" ht="18">
      <c r="A4" s="367" t="s">
        <v>817</v>
      </c>
      <c r="B4" s="367"/>
      <c r="C4" s="367"/>
    </row>
    <row r="6" spans="1:3">
      <c r="B6" s="369" t="s">
        <v>1145</v>
      </c>
      <c r="C6" s="425" t="s">
        <v>1146</v>
      </c>
    </row>
    <row r="7" spans="1:3">
      <c r="B7" s="369" t="s">
        <v>157</v>
      </c>
      <c r="C7" s="366">
        <v>1</v>
      </c>
    </row>
    <row r="8" spans="1:3">
      <c r="B8" s="369" t="s">
        <v>160</v>
      </c>
      <c r="C8" s="366">
        <v>2</v>
      </c>
    </row>
    <row r="9" spans="1:3">
      <c r="B9" s="369" t="s">
        <v>1147</v>
      </c>
      <c r="C9" s="366">
        <v>3</v>
      </c>
    </row>
    <row r="10" spans="1:3">
      <c r="B10" s="369" t="s">
        <v>1148</v>
      </c>
      <c r="C10" s="366">
        <v>4</v>
      </c>
    </row>
    <row r="11" spans="1:3">
      <c r="B11" s="369" t="s">
        <v>1149</v>
      </c>
      <c r="C11" s="366">
        <v>5</v>
      </c>
    </row>
    <row r="12" spans="1:3">
      <c r="B12" s="369" t="s">
        <v>1150</v>
      </c>
      <c r="C12" s="366">
        <v>6</v>
      </c>
    </row>
    <row r="13" spans="1:3">
      <c r="B13" s="369" t="s">
        <v>1151</v>
      </c>
      <c r="C13" s="366">
        <v>7</v>
      </c>
    </row>
    <row r="14" spans="1:3">
      <c r="B14" s="369" t="s">
        <v>1152</v>
      </c>
      <c r="C14" s="366">
        <v>8</v>
      </c>
    </row>
    <row r="15" spans="1:3">
      <c r="B15" s="369" t="s">
        <v>1153</v>
      </c>
      <c r="C15" s="366">
        <v>9</v>
      </c>
    </row>
    <row r="16" spans="1:3">
      <c r="B16" s="369" t="s">
        <v>1154</v>
      </c>
      <c r="C16" s="366">
        <v>10</v>
      </c>
    </row>
    <row r="17" spans="2:3">
      <c r="B17" s="369" t="s">
        <v>1155</v>
      </c>
      <c r="C17" s="366">
        <v>11</v>
      </c>
    </row>
    <row r="18" spans="2:3">
      <c r="B18" s="369" t="s">
        <v>1156</v>
      </c>
      <c r="C18" s="366">
        <v>12</v>
      </c>
    </row>
    <row r="19" spans="2:3">
      <c r="B19" s="369" t="s">
        <v>737</v>
      </c>
      <c r="C19" s="366">
        <v>13</v>
      </c>
    </row>
    <row r="20" spans="2:3">
      <c r="B20" s="369" t="s">
        <v>173</v>
      </c>
      <c r="C20" s="366">
        <v>14</v>
      </c>
    </row>
    <row r="21" spans="2:3">
      <c r="B21" s="369" t="s">
        <v>161</v>
      </c>
      <c r="C21" s="366">
        <v>15</v>
      </c>
    </row>
    <row r="22" spans="2:3">
      <c r="B22" s="369" t="s">
        <v>1157</v>
      </c>
      <c r="C22" s="366">
        <v>16</v>
      </c>
    </row>
  </sheetData>
  <mergeCells count="1">
    <mergeCell ref="A4:C4"/>
  </mergeCells>
  <hyperlinks>
    <hyperlink ref="B6" location="Agregación_EEFF!A5" display="Nota sobre la agregación de los E.E.F.F." xr:uid="{620EDFD4-60EA-4749-969B-576A5FCEC24B}"/>
    <hyperlink ref="B7" location="1!A5" display="Balance General del Banco de la Nación" xr:uid="{425A4B0B-38F5-4E38-B179-1309BBE7B5A5}"/>
    <hyperlink ref="B8" location="2!A5" display="Estado de Ganancias y Pérdidas del Banco de la Nación" xr:uid="{FB2263D0-E639-442B-A71F-74A1A6B7C12E}"/>
    <hyperlink ref="B9" location="3!A5" display="Balance General de Cofide" xr:uid="{4E41147A-E1E5-4029-8F27-33A167BBA572}"/>
    <hyperlink ref="B10" location="4!A5" display="Estado de Ganancias y Pérdidas de Cofide" xr:uid="{72401680-43BA-4229-A9AE-2A2F611CBACC}"/>
    <hyperlink ref="B11" location="5!A5" display="Balance General de Agrobanco" xr:uid="{62CDF5F8-3E06-4B70-8A34-53481BB8F5B2}"/>
    <hyperlink ref="B12" location="6!A5" display="Estado de Ganancias y Pérdidas de Agrobanco" xr:uid="{A68CAB3A-B12D-4EED-BC7B-8EC6E663079D}"/>
    <hyperlink ref="B13" location="7!A5" display="Balance General de Fondo MiVivienda" xr:uid="{913C08E8-BD4E-4780-8D67-0A8753E7AEC2}"/>
    <hyperlink ref="B14" location="8!A5" display="Estado de Ganancias y Pérdidas de Fondo MiVivienda" xr:uid="{91EB5199-155F-496F-8550-FB1FC6D33D97}"/>
    <hyperlink ref="B15" location="9!A5" display="Indicadores Financieros de las Entidades Estatales" xr:uid="{BEE3A96A-C390-4A34-A423-4EB2D0467580}"/>
    <hyperlink ref="B16" location="10!A5" display="Créditos de Consumo según Situación  " xr:uid="{3553936A-C95C-4091-B792-4F240446DF33}"/>
    <hyperlink ref="B17" location="11!A5" display="Estructura de Fideicomisos y Comisiones de Confianza  " xr:uid="{7B717353-03B2-44F8-B4D8-2E24B6C333D4}"/>
    <hyperlink ref="B18" location="12!A5" display="Créditos Directos y Depósitos por Oficinas  " xr:uid="{4DD418C7-9A2D-45E0-8F17-0FEE0BD1AE13}"/>
    <hyperlink ref="B19" location="13!A5" display="Requerimiento de Patrimonio Efectivo y Ratio de Capital Global " xr:uid="{D052C5BB-C2C3-4075-82CC-301A3D95127C}"/>
    <hyperlink ref="B20" location="14!A5" display="Créditos Directos según Tipo de Crédito y Situación" xr:uid="{57177191-D935-47DB-B040-BC6DF02AF567}"/>
    <hyperlink ref="B21" location="15!A5" display="Estructura de Créditos Directos e Indirectos según Categoría de Riesgo " xr:uid="{5C7D1A5F-1902-4FD0-B8EF-A61AA2D6F178}"/>
    <hyperlink ref="B22" location="16!A5" display="Estructura del Patrimonio Efectivo" xr:uid="{9668D951-AE41-4959-8A0E-D391221CF692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F085-09C0-4172-A964-D655D646694D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72" bestFit="1" customWidth="1"/>
    <col min="2" max="2" width="69.44140625" style="372" bestFit="1" customWidth="1"/>
    <col min="3" max="3" width="99.6640625" style="372" customWidth="1"/>
    <col min="4" max="16384" width="12.6640625" style="372"/>
  </cols>
  <sheetData>
    <row r="1" spans="1:3" ht="13.8">
      <c r="A1" s="370" t="s">
        <v>818</v>
      </c>
    </row>
    <row r="2" spans="1:3" ht="13.8">
      <c r="B2" s="373" t="s">
        <v>819</v>
      </c>
    </row>
    <row r="3" spans="1:3" ht="6.6" customHeight="1"/>
    <row r="4" spans="1:3" ht="12.75" customHeight="1">
      <c r="B4" s="374" t="s">
        <v>820</v>
      </c>
      <c r="C4" s="375"/>
    </row>
    <row r="5" spans="1:3">
      <c r="B5" s="376"/>
      <c r="C5" s="377"/>
    </row>
    <row r="6" spans="1:3">
      <c r="B6" s="376"/>
      <c r="C6" s="377"/>
    </row>
    <row r="7" spans="1:3" ht="30.75" customHeight="1">
      <c r="B7" s="378"/>
      <c r="C7" s="379"/>
    </row>
    <row r="8" spans="1:3" ht="14.4">
      <c r="B8" s="380"/>
      <c r="C8" s="380"/>
    </row>
    <row r="9" spans="1:3">
      <c r="A9" s="381"/>
      <c r="B9" s="381"/>
      <c r="C9" s="381"/>
    </row>
    <row r="10" spans="1:3">
      <c r="A10" s="382"/>
      <c r="B10" s="382" t="s">
        <v>821</v>
      </c>
      <c r="C10" s="382"/>
    </row>
    <row r="11" spans="1:3" ht="13.8" thickBot="1">
      <c r="A11" s="383"/>
      <c r="B11" s="383"/>
      <c r="C11" s="383"/>
    </row>
    <row r="12" spans="1:3" ht="24" customHeight="1">
      <c r="B12" s="266" t="s">
        <v>822</v>
      </c>
      <c r="C12" s="384"/>
    </row>
    <row r="13" spans="1:3" ht="11.4" customHeight="1">
      <c r="B13" s="266"/>
      <c r="C13" s="384"/>
    </row>
    <row r="14" spans="1:3">
      <c r="A14" s="385" t="s">
        <v>823</v>
      </c>
      <c r="B14" s="266" t="s">
        <v>7</v>
      </c>
      <c r="C14" s="382" t="str">
        <f>A15&amp;"+"&amp;A16&amp;"+"&amp;A17&amp;"+"&amp;A18</f>
        <v>(A.1)+(A.2)+(A.3)+(A.4)</v>
      </c>
    </row>
    <row r="15" spans="1:3">
      <c r="A15" s="386" t="s">
        <v>824</v>
      </c>
      <c r="B15" s="387" t="s">
        <v>825</v>
      </c>
      <c r="C15" s="388">
        <v>1101</v>
      </c>
    </row>
    <row r="16" spans="1:3">
      <c r="A16" s="386" t="s">
        <v>826</v>
      </c>
      <c r="B16" s="387" t="s">
        <v>827</v>
      </c>
      <c r="C16" s="154" t="s">
        <v>828</v>
      </c>
    </row>
    <row r="17" spans="1:3">
      <c r="A17" s="386" t="s">
        <v>829</v>
      </c>
      <c r="B17" s="387" t="s">
        <v>830</v>
      </c>
      <c r="C17" s="154" t="s">
        <v>831</v>
      </c>
    </row>
    <row r="18" spans="1:3">
      <c r="A18" s="386" t="s">
        <v>832</v>
      </c>
      <c r="B18" s="387" t="s">
        <v>833</v>
      </c>
      <c r="C18" s="388">
        <v>1105</v>
      </c>
    </row>
    <row r="19" spans="1:3">
      <c r="A19" s="385" t="s">
        <v>834</v>
      </c>
      <c r="B19" s="266" t="s">
        <v>12</v>
      </c>
      <c r="C19" s="389">
        <v>1201</v>
      </c>
    </row>
    <row r="20" spans="1:3" ht="18.75" customHeight="1">
      <c r="A20" s="385" t="s">
        <v>835</v>
      </c>
      <c r="B20" s="266" t="s">
        <v>836</v>
      </c>
      <c r="C20" s="382" t="str">
        <f>A21&amp;"+"&amp;A22&amp;"+"&amp;A23&amp;"+"&amp;A24&amp;"+"&amp;A25&amp;"+"&amp;A26</f>
        <v>(C.1)+(C.2)+(C.3)+(C.4)+(C.5)+(C.6)</v>
      </c>
    </row>
    <row r="21" spans="1:3">
      <c r="A21" s="386" t="s">
        <v>837</v>
      </c>
      <c r="B21" s="387" t="s">
        <v>838</v>
      </c>
      <c r="C21" s="154" t="s">
        <v>839</v>
      </c>
    </row>
    <row r="22" spans="1:3">
      <c r="A22" s="386" t="s">
        <v>840</v>
      </c>
      <c r="B22" s="387" t="s">
        <v>841</v>
      </c>
      <c r="C22" s="154" t="s">
        <v>842</v>
      </c>
    </row>
    <row r="23" spans="1:3">
      <c r="A23" s="386" t="s">
        <v>843</v>
      </c>
      <c r="B23" s="387" t="s">
        <v>844</v>
      </c>
      <c r="C23" s="388">
        <v>1305</v>
      </c>
    </row>
    <row r="24" spans="1:3">
      <c r="A24" s="386" t="s">
        <v>845</v>
      </c>
      <c r="B24" s="387" t="s">
        <v>846</v>
      </c>
      <c r="C24" s="388">
        <v>1306</v>
      </c>
    </row>
    <row r="25" spans="1:3">
      <c r="A25" s="386" t="s">
        <v>847</v>
      </c>
      <c r="B25" s="387" t="s">
        <v>848</v>
      </c>
      <c r="C25" s="388" t="s">
        <v>849</v>
      </c>
    </row>
    <row r="26" spans="1:3">
      <c r="A26" s="386" t="s">
        <v>850</v>
      </c>
      <c r="B26" s="387" t="s">
        <v>851</v>
      </c>
      <c r="C26" s="390" t="s">
        <v>852</v>
      </c>
    </row>
    <row r="27" spans="1:3" ht="19.2" customHeight="1">
      <c r="A27" s="385" t="s">
        <v>853</v>
      </c>
      <c r="B27" s="266" t="s">
        <v>854</v>
      </c>
      <c r="C27" s="382" t="str">
        <f>A28&amp;"+"&amp;A39&amp;"+"&amp;A40&amp;"+"&amp;A43&amp;"+"&amp;A44</f>
        <v>(D.1)+(D.12)+(D.13)+(D.16)+(D.17)</v>
      </c>
    </row>
    <row r="28" spans="1:3">
      <c r="A28" s="386" t="s">
        <v>855</v>
      </c>
      <c r="B28" s="391" t="s">
        <v>185</v>
      </c>
      <c r="C28" s="382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86" t="s">
        <v>856</v>
      </c>
      <c r="B29" s="392" t="s">
        <v>857</v>
      </c>
      <c r="C29" s="393" t="s">
        <v>858</v>
      </c>
    </row>
    <row r="30" spans="1:3" ht="26.4">
      <c r="A30" s="386" t="s">
        <v>859</v>
      </c>
      <c r="B30" s="392" t="s">
        <v>860</v>
      </c>
      <c r="C30" s="394" t="s">
        <v>861</v>
      </c>
    </row>
    <row r="31" spans="1:3">
      <c r="A31" s="386" t="s">
        <v>862</v>
      </c>
      <c r="B31" s="392" t="s">
        <v>863</v>
      </c>
      <c r="C31" s="395" t="s">
        <v>864</v>
      </c>
    </row>
    <row r="32" spans="1:3">
      <c r="A32" s="386" t="s">
        <v>865</v>
      </c>
      <c r="B32" s="392" t="s">
        <v>866</v>
      </c>
      <c r="C32" s="395" t="s">
        <v>867</v>
      </c>
    </row>
    <row r="33" spans="1:3" ht="26.4">
      <c r="A33" s="386" t="s">
        <v>868</v>
      </c>
      <c r="B33" s="392" t="s">
        <v>869</v>
      </c>
      <c r="C33" s="394" t="s">
        <v>870</v>
      </c>
    </row>
    <row r="34" spans="1:3" ht="26.4">
      <c r="A34" s="386" t="s">
        <v>871</v>
      </c>
      <c r="B34" s="392" t="s">
        <v>872</v>
      </c>
      <c r="C34" s="394" t="s">
        <v>873</v>
      </c>
    </row>
    <row r="35" spans="1:3">
      <c r="A35" s="386" t="s">
        <v>874</v>
      </c>
      <c r="B35" s="392" t="s">
        <v>181</v>
      </c>
      <c r="C35" s="396">
        <v>1401.04</v>
      </c>
    </row>
    <row r="36" spans="1:3" ht="14.4">
      <c r="A36" s="386" t="s">
        <v>875</v>
      </c>
      <c r="B36" s="392" t="s">
        <v>876</v>
      </c>
      <c r="C36" s="397" t="s">
        <v>877</v>
      </c>
    </row>
    <row r="37" spans="1:3">
      <c r="A37" s="398" t="s">
        <v>878</v>
      </c>
      <c r="B37" s="392" t="s">
        <v>879</v>
      </c>
      <c r="C37" s="394" t="s">
        <v>880</v>
      </c>
    </row>
    <row r="38" spans="1:3" ht="66">
      <c r="A38" s="398" t="s">
        <v>881</v>
      </c>
      <c r="B38" s="392" t="s">
        <v>830</v>
      </c>
      <c r="C38" s="399" t="s">
        <v>882</v>
      </c>
    </row>
    <row r="39" spans="1:3">
      <c r="A39" s="398" t="s">
        <v>883</v>
      </c>
      <c r="B39" s="391" t="s">
        <v>884</v>
      </c>
      <c r="C39" s="400" t="s">
        <v>885</v>
      </c>
    </row>
    <row r="40" spans="1:3">
      <c r="A40" s="386" t="s">
        <v>886</v>
      </c>
      <c r="B40" s="391" t="s">
        <v>187</v>
      </c>
      <c r="C40" s="266" t="str">
        <f>A41&amp;"+"&amp;A42</f>
        <v>(D.14)+(D.15)</v>
      </c>
    </row>
    <row r="41" spans="1:3">
      <c r="A41" s="386" t="s">
        <v>887</v>
      </c>
      <c r="B41" s="401" t="s">
        <v>810</v>
      </c>
      <c r="C41" s="390">
        <v>1405</v>
      </c>
    </row>
    <row r="42" spans="1:3">
      <c r="A42" s="386" t="s">
        <v>888</v>
      </c>
      <c r="B42" s="401" t="s">
        <v>811</v>
      </c>
      <c r="C42" s="390">
        <v>1406</v>
      </c>
    </row>
    <row r="43" spans="1:3">
      <c r="A43" s="386" t="s">
        <v>889</v>
      </c>
      <c r="B43" s="391" t="s">
        <v>851</v>
      </c>
      <c r="C43" s="402" t="s">
        <v>890</v>
      </c>
    </row>
    <row r="44" spans="1:3" ht="24" customHeight="1">
      <c r="A44" s="386" t="s">
        <v>891</v>
      </c>
      <c r="B44" s="391" t="s">
        <v>892</v>
      </c>
      <c r="C44" s="403" t="s">
        <v>893</v>
      </c>
    </row>
    <row r="45" spans="1:3" ht="19.5" customHeight="1">
      <c r="A45" s="385" t="s">
        <v>894</v>
      </c>
      <c r="B45" s="266" t="s">
        <v>36</v>
      </c>
      <c r="C45" s="403" t="s">
        <v>895</v>
      </c>
    </row>
    <row r="46" spans="1:3">
      <c r="A46" s="385" t="s">
        <v>896</v>
      </c>
      <c r="B46" s="266" t="s">
        <v>897</v>
      </c>
      <c r="C46" s="266" t="str">
        <f>A47&amp;"+"&amp;A48&amp;"+"&amp;A49&amp;"+"&amp;A50&amp;"+"&amp;A51</f>
        <v>(F.1)+(F.2)+(F.3)+(F.4)+(F.5)</v>
      </c>
    </row>
    <row r="47" spans="1:3">
      <c r="A47" s="386" t="s">
        <v>898</v>
      </c>
      <c r="B47" s="387" t="s">
        <v>38</v>
      </c>
      <c r="C47" s="388">
        <v>1108</v>
      </c>
    </row>
    <row r="48" spans="1:3">
      <c r="A48" s="386" t="s">
        <v>899</v>
      </c>
      <c r="B48" s="387" t="s">
        <v>900</v>
      </c>
      <c r="C48" s="388">
        <v>1208</v>
      </c>
    </row>
    <row r="49" spans="1:3">
      <c r="A49" s="386" t="s">
        <v>901</v>
      </c>
      <c r="B49" s="387" t="s">
        <v>902</v>
      </c>
      <c r="C49" s="388">
        <v>1308</v>
      </c>
    </row>
    <row r="50" spans="1:3">
      <c r="A50" s="386" t="s">
        <v>903</v>
      </c>
      <c r="B50" s="387" t="s">
        <v>904</v>
      </c>
      <c r="C50" s="388">
        <v>1408</v>
      </c>
    </row>
    <row r="51" spans="1:3">
      <c r="A51" s="386" t="s">
        <v>905</v>
      </c>
      <c r="B51" s="387" t="s">
        <v>906</v>
      </c>
      <c r="C51" s="388">
        <v>1508</v>
      </c>
    </row>
    <row r="52" spans="1:3" ht="18.75" customHeight="1">
      <c r="A52" s="385" t="s">
        <v>907</v>
      </c>
      <c r="B52" s="400" t="s">
        <v>43</v>
      </c>
      <c r="C52" s="404" t="s">
        <v>908</v>
      </c>
    </row>
    <row r="53" spans="1:3" ht="21" customHeight="1">
      <c r="A53" s="385" t="s">
        <v>909</v>
      </c>
      <c r="B53" s="266" t="s">
        <v>910</v>
      </c>
      <c r="C53" s="389">
        <v>18</v>
      </c>
    </row>
    <row r="54" spans="1:3" ht="42">
      <c r="A54" s="405" t="s">
        <v>911</v>
      </c>
      <c r="B54" s="406" t="s">
        <v>912</v>
      </c>
      <c r="C54" s="407" t="s">
        <v>913</v>
      </c>
    </row>
    <row r="55" spans="1:3" ht="42">
      <c r="A55" s="405"/>
      <c r="B55" s="406"/>
      <c r="C55" s="407" t="s">
        <v>914</v>
      </c>
    </row>
    <row r="56" spans="1:3" ht="18.600000000000001" customHeight="1">
      <c r="A56" s="385" t="s">
        <v>915</v>
      </c>
      <c r="B56" s="266" t="s">
        <v>916</v>
      </c>
      <c r="C56" s="382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408"/>
    </row>
    <row r="58" spans="1:3">
      <c r="B58" s="408"/>
    </row>
    <row r="59" spans="1:3">
      <c r="B59" s="409" t="s">
        <v>917</v>
      </c>
    </row>
    <row r="60" spans="1:3">
      <c r="B60" s="409"/>
    </row>
    <row r="61" spans="1:3">
      <c r="A61" s="385" t="s">
        <v>918</v>
      </c>
      <c r="B61" s="409" t="s">
        <v>49</v>
      </c>
      <c r="C61" s="382" t="str">
        <f>A62&amp;"+"&amp;A63&amp;"+"&amp;A64&amp;"+"&amp;A69&amp;"+"&amp;A70</f>
        <v>(K.1)+(K.2)+(K.3)+(K.8)+(K.9)</v>
      </c>
    </row>
    <row r="62" spans="1:3" ht="14.4">
      <c r="A62" s="386" t="s">
        <v>919</v>
      </c>
      <c r="B62" s="387" t="s">
        <v>197</v>
      </c>
      <c r="C62" s="410" t="s">
        <v>920</v>
      </c>
    </row>
    <row r="63" spans="1:3">
      <c r="A63" s="386" t="s">
        <v>921</v>
      </c>
      <c r="B63" s="387" t="s">
        <v>922</v>
      </c>
      <c r="C63" s="388">
        <v>2102</v>
      </c>
    </row>
    <row r="64" spans="1:3">
      <c r="A64" s="386" t="s">
        <v>923</v>
      </c>
      <c r="B64" s="387" t="s">
        <v>199</v>
      </c>
      <c r="C64" s="411" t="str">
        <f>A65&amp;"+"&amp;A66&amp;"+"&amp;A67&amp;"+"&amp;A68</f>
        <v>(K.4)+(K.5)+(K.6)+(K.7)</v>
      </c>
    </row>
    <row r="65" spans="1:3">
      <c r="A65" s="386" t="s">
        <v>924</v>
      </c>
      <c r="B65" s="387" t="s">
        <v>925</v>
      </c>
      <c r="C65" s="412" t="s">
        <v>926</v>
      </c>
    </row>
    <row r="66" spans="1:3">
      <c r="A66" s="386" t="s">
        <v>927</v>
      </c>
      <c r="B66" s="387" t="s">
        <v>928</v>
      </c>
      <c r="C66" s="412">
        <v>2103.0300000000002</v>
      </c>
    </row>
    <row r="67" spans="1:3">
      <c r="A67" s="386" t="s">
        <v>929</v>
      </c>
      <c r="B67" s="387" t="s">
        <v>930</v>
      </c>
      <c r="C67" s="412">
        <v>2103.0500000000002</v>
      </c>
    </row>
    <row r="68" spans="1:3">
      <c r="A68" s="386" t="s">
        <v>931</v>
      </c>
      <c r="B68" s="387" t="s">
        <v>932</v>
      </c>
      <c r="C68" s="154" t="s">
        <v>933</v>
      </c>
    </row>
    <row r="69" spans="1:3">
      <c r="A69" s="386" t="s">
        <v>934</v>
      </c>
      <c r="B69" s="387" t="s">
        <v>935</v>
      </c>
      <c r="C69" s="412">
        <v>2107</v>
      </c>
    </row>
    <row r="70" spans="1:3">
      <c r="A70" s="386" t="s">
        <v>936</v>
      </c>
      <c r="B70" s="387" t="s">
        <v>937</v>
      </c>
      <c r="C70" s="411" t="str">
        <f>A71&amp;"+"&amp;A72</f>
        <v>(K.10)+(K.11)</v>
      </c>
    </row>
    <row r="71" spans="1:3" ht="28.8">
      <c r="A71" s="398" t="s">
        <v>938</v>
      </c>
      <c r="B71" s="413" t="s">
        <v>939</v>
      </c>
      <c r="C71" s="397" t="s">
        <v>940</v>
      </c>
    </row>
    <row r="72" spans="1:3">
      <c r="A72" s="398" t="s">
        <v>941</v>
      </c>
      <c r="B72" s="413" t="s">
        <v>942</v>
      </c>
      <c r="C72" s="412">
        <v>2105</v>
      </c>
    </row>
    <row r="73" spans="1:3">
      <c r="A73" s="385" t="s">
        <v>943</v>
      </c>
      <c r="B73" s="409" t="s">
        <v>944</v>
      </c>
      <c r="C73" s="411" t="str">
        <f>A74&amp;"+"&amp;A75&amp;"+"&amp;A76</f>
        <v>(L.1)+(L.2)+(L.3)</v>
      </c>
    </row>
    <row r="74" spans="1:3">
      <c r="A74" s="386" t="s">
        <v>945</v>
      </c>
      <c r="B74" s="387" t="s">
        <v>197</v>
      </c>
      <c r="C74" s="388">
        <v>2301</v>
      </c>
    </row>
    <row r="75" spans="1:3">
      <c r="A75" s="386" t="s">
        <v>946</v>
      </c>
      <c r="B75" s="387" t="s">
        <v>922</v>
      </c>
      <c r="C75" s="388">
        <v>2302</v>
      </c>
    </row>
    <row r="76" spans="1:3">
      <c r="A76" s="386" t="s">
        <v>947</v>
      </c>
      <c r="B76" s="387" t="s">
        <v>199</v>
      </c>
      <c r="C76" s="388">
        <v>2303</v>
      </c>
    </row>
    <row r="77" spans="1:3">
      <c r="A77" s="385" t="s">
        <v>948</v>
      </c>
      <c r="B77" s="409" t="s">
        <v>12</v>
      </c>
      <c r="C77" s="154" t="s">
        <v>949</v>
      </c>
    </row>
    <row r="78" spans="1:3">
      <c r="A78" s="385" t="s">
        <v>950</v>
      </c>
      <c r="B78" s="409" t="s">
        <v>951</v>
      </c>
      <c r="C78" s="411" t="str">
        <f>A79&amp;"+"&amp;A80</f>
        <v>(N.1)+(N.2)</v>
      </c>
    </row>
    <row r="79" spans="1:3">
      <c r="A79" s="386" t="s">
        <v>952</v>
      </c>
      <c r="B79" s="388" t="s">
        <v>953</v>
      </c>
      <c r="C79" s="154" t="s">
        <v>954</v>
      </c>
    </row>
    <row r="80" spans="1:3">
      <c r="A80" s="386" t="s">
        <v>955</v>
      </c>
      <c r="B80" s="388" t="s">
        <v>956</v>
      </c>
      <c r="C80" s="154" t="s">
        <v>957</v>
      </c>
    </row>
    <row r="81" spans="1:3">
      <c r="A81" s="385" t="s">
        <v>958</v>
      </c>
      <c r="B81" s="409" t="s">
        <v>959</v>
      </c>
      <c r="C81" s="411" t="str">
        <f>A82&amp;"+"&amp;A83&amp;"+"&amp;A84</f>
        <v>(Ñ.1)+(Ñ.2)+(Ñ.3)</v>
      </c>
    </row>
    <row r="82" spans="1:3">
      <c r="A82" s="386" t="s">
        <v>960</v>
      </c>
      <c r="B82" s="372" t="s">
        <v>961</v>
      </c>
      <c r="C82" s="388">
        <v>2804</v>
      </c>
    </row>
    <row r="83" spans="1:3" ht="12.75" customHeight="1">
      <c r="A83" s="386" t="s">
        <v>962</v>
      </c>
      <c r="B83" s="372" t="s">
        <v>963</v>
      </c>
      <c r="C83" s="388">
        <v>2805</v>
      </c>
    </row>
    <row r="84" spans="1:3">
      <c r="A84" s="386" t="s">
        <v>964</v>
      </c>
      <c r="B84" s="388" t="s">
        <v>965</v>
      </c>
      <c r="C84" s="154" t="s">
        <v>966</v>
      </c>
    </row>
    <row r="85" spans="1:3">
      <c r="A85" s="385" t="s">
        <v>967</v>
      </c>
      <c r="B85" s="409" t="s">
        <v>968</v>
      </c>
      <c r="C85" s="154" t="s">
        <v>969</v>
      </c>
    </row>
    <row r="86" spans="1:3">
      <c r="A86" s="385" t="s">
        <v>970</v>
      </c>
      <c r="B86" s="409" t="s">
        <v>971</v>
      </c>
      <c r="C86" s="382" t="str">
        <f>A87&amp;"+"&amp;A88&amp;"+"&amp;A89&amp;"+"&amp;A90&amp;"+"&amp;A91&amp;"+"&amp;A92</f>
        <v>(P.1)+(P.2)+(P.3)+(P.4)+(P.5)+(P.6)</v>
      </c>
    </row>
    <row r="87" spans="1:3">
      <c r="A87" s="386" t="s">
        <v>972</v>
      </c>
      <c r="B87" s="388" t="s">
        <v>973</v>
      </c>
      <c r="C87" s="154" t="s">
        <v>974</v>
      </c>
    </row>
    <row r="88" spans="1:3">
      <c r="A88" s="386" t="s">
        <v>975</v>
      </c>
      <c r="B88" s="388" t="s">
        <v>976</v>
      </c>
      <c r="C88" s="388">
        <v>2308</v>
      </c>
    </row>
    <row r="89" spans="1:3">
      <c r="A89" s="386" t="s">
        <v>977</v>
      </c>
      <c r="B89" s="388" t="s">
        <v>39</v>
      </c>
      <c r="C89" s="388">
        <v>2208</v>
      </c>
    </row>
    <row r="90" spans="1:3">
      <c r="A90" s="386" t="s">
        <v>978</v>
      </c>
      <c r="B90" s="388" t="s">
        <v>979</v>
      </c>
      <c r="C90" s="154" t="s">
        <v>980</v>
      </c>
    </row>
    <row r="91" spans="1:3">
      <c r="A91" s="386" t="s">
        <v>981</v>
      </c>
      <c r="B91" s="388" t="s">
        <v>982</v>
      </c>
      <c r="C91" s="154" t="s">
        <v>983</v>
      </c>
    </row>
    <row r="92" spans="1:3">
      <c r="A92" s="386" t="s">
        <v>984</v>
      </c>
      <c r="B92" s="388" t="s">
        <v>985</v>
      </c>
      <c r="C92" s="388">
        <v>2508</v>
      </c>
    </row>
    <row r="93" spans="1:3" ht="72">
      <c r="A93" s="405" t="s">
        <v>986</v>
      </c>
      <c r="B93" s="406" t="s">
        <v>80</v>
      </c>
      <c r="C93" s="395" t="s">
        <v>987</v>
      </c>
    </row>
    <row r="94" spans="1:3" ht="43.2">
      <c r="A94" s="405"/>
      <c r="B94" s="406"/>
      <c r="C94" s="395" t="s">
        <v>988</v>
      </c>
    </row>
    <row r="95" spans="1:3" ht="8.4" customHeight="1">
      <c r="A95" s="385"/>
      <c r="B95" s="409"/>
      <c r="C95" s="395"/>
    </row>
    <row r="96" spans="1:3">
      <c r="A96" s="385" t="s">
        <v>989</v>
      </c>
      <c r="B96" s="409" t="s">
        <v>990</v>
      </c>
      <c r="C96" s="411" t="str">
        <f>A97&amp;"+"&amp;A98</f>
        <v>(R.1)+(R.2)</v>
      </c>
    </row>
    <row r="97" spans="1:3">
      <c r="A97" s="386" t="s">
        <v>991</v>
      </c>
      <c r="B97" s="387" t="s">
        <v>992</v>
      </c>
      <c r="C97" s="388">
        <v>2701</v>
      </c>
    </row>
    <row r="98" spans="1:3">
      <c r="A98" s="386" t="s">
        <v>993</v>
      </c>
      <c r="B98" s="387" t="s">
        <v>994</v>
      </c>
      <c r="C98" s="412" t="s">
        <v>995</v>
      </c>
    </row>
    <row r="99" spans="1:3">
      <c r="A99" s="385" t="s">
        <v>996</v>
      </c>
      <c r="B99" s="409" t="s">
        <v>997</v>
      </c>
      <c r="C99" s="154" t="s">
        <v>998</v>
      </c>
    </row>
    <row r="100" spans="1:3" ht="6.6" customHeight="1">
      <c r="A100" s="385"/>
      <c r="B100" s="409"/>
      <c r="C100" s="154"/>
    </row>
    <row r="101" spans="1:3">
      <c r="A101" s="385" t="s">
        <v>999</v>
      </c>
      <c r="B101" s="409" t="s">
        <v>85</v>
      </c>
      <c r="C101" s="266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85"/>
      <c r="B102" s="409"/>
      <c r="C102" s="266"/>
    </row>
    <row r="103" spans="1:3">
      <c r="A103" s="385" t="s">
        <v>1000</v>
      </c>
      <c r="B103" s="409" t="s">
        <v>86</v>
      </c>
      <c r="C103" s="382" t="str">
        <f>A104&amp;"+"&amp;A105&amp;"+"&amp;A106&amp;"+"&amp;A107&amp;"+"&amp;A108&amp;"+"&amp;A109</f>
        <v>(U.1)+(U.2)+(U.3)+(U.4)+(U.5)+(U.6)</v>
      </c>
    </row>
    <row r="104" spans="1:3">
      <c r="A104" s="386" t="s">
        <v>1001</v>
      </c>
      <c r="B104" s="387" t="s">
        <v>1002</v>
      </c>
      <c r="C104" s="154" t="s">
        <v>1003</v>
      </c>
    </row>
    <row r="105" spans="1:3">
      <c r="A105" s="386" t="s">
        <v>1004</v>
      </c>
      <c r="B105" s="387" t="s">
        <v>1005</v>
      </c>
      <c r="C105" s="412" t="s">
        <v>1006</v>
      </c>
    </row>
    <row r="106" spans="1:3">
      <c r="A106" s="386" t="s">
        <v>1007</v>
      </c>
      <c r="B106" s="387" t="s">
        <v>1008</v>
      </c>
      <c r="C106" s="154" t="s">
        <v>1009</v>
      </c>
    </row>
    <row r="107" spans="1:3">
      <c r="A107" s="386" t="s">
        <v>1010</v>
      </c>
      <c r="B107" s="387" t="s">
        <v>1011</v>
      </c>
      <c r="C107" s="154" t="s">
        <v>1012</v>
      </c>
    </row>
    <row r="108" spans="1:3">
      <c r="A108" s="386" t="s">
        <v>1013</v>
      </c>
      <c r="B108" s="387" t="s">
        <v>1014</v>
      </c>
      <c r="C108" s="154" t="s">
        <v>1015</v>
      </c>
    </row>
    <row r="109" spans="1:3">
      <c r="A109" s="386" t="s">
        <v>1016</v>
      </c>
      <c r="B109" s="387" t="s">
        <v>1017</v>
      </c>
      <c r="C109" s="154" t="s">
        <v>1018</v>
      </c>
    </row>
    <row r="110" spans="1:3">
      <c r="A110" s="385" t="s">
        <v>1019</v>
      </c>
      <c r="B110" s="409" t="s">
        <v>93</v>
      </c>
      <c r="C110" s="266" t="str">
        <f>A101&amp;"+"&amp;A103</f>
        <v>(T)+(U)</v>
      </c>
    </row>
    <row r="111" spans="1:3" ht="9.6" customHeight="1">
      <c r="A111" s="385"/>
      <c r="B111" s="409"/>
      <c r="C111" s="266"/>
    </row>
    <row r="112" spans="1:3">
      <c r="A112" s="385" t="s">
        <v>1020</v>
      </c>
      <c r="B112" s="409" t="s">
        <v>1021</v>
      </c>
      <c r="C112" s="411" t="str">
        <f>A113&amp;"+"&amp;A114&amp;"+"&amp;A115&amp;"+"&amp;A116</f>
        <v>(W.1)+(W.2)+(W.3)+(W.4)</v>
      </c>
    </row>
    <row r="113" spans="1:4">
      <c r="A113" s="386" t="s">
        <v>1022</v>
      </c>
      <c r="B113" s="387" t="s">
        <v>992</v>
      </c>
      <c r="C113" s="154" t="s">
        <v>1023</v>
      </c>
    </row>
    <row r="114" spans="1:4">
      <c r="A114" s="386" t="s">
        <v>1024</v>
      </c>
      <c r="B114" s="387" t="s">
        <v>1025</v>
      </c>
      <c r="C114" s="388">
        <v>7205</v>
      </c>
    </row>
    <row r="115" spans="1:4">
      <c r="A115" s="386" t="s">
        <v>1026</v>
      </c>
      <c r="B115" s="387" t="s">
        <v>1027</v>
      </c>
      <c r="C115" s="388">
        <v>7206</v>
      </c>
    </row>
    <row r="116" spans="1:4">
      <c r="A116" s="386" t="s">
        <v>1028</v>
      </c>
      <c r="B116" s="387" t="s">
        <v>1029</v>
      </c>
      <c r="C116" s="412" t="s">
        <v>1030</v>
      </c>
    </row>
    <row r="117" spans="1:4">
      <c r="B117" s="387"/>
      <c r="C117" s="412"/>
    </row>
    <row r="119" spans="1:4">
      <c r="A119" s="381"/>
      <c r="B119" s="381"/>
      <c r="C119" s="381"/>
      <c r="D119" s="381"/>
    </row>
    <row r="120" spans="1:4" ht="13.8">
      <c r="A120" s="411"/>
      <c r="B120" s="414" t="s">
        <v>1031</v>
      </c>
      <c r="C120" s="414"/>
      <c r="D120" s="415"/>
    </row>
    <row r="121" spans="1:4" ht="13.8" thickBot="1">
      <c r="A121" s="383"/>
      <c r="B121" s="383"/>
      <c r="C121" s="383"/>
      <c r="D121" s="383"/>
    </row>
    <row r="122" spans="1:4" ht="13.8">
      <c r="B122" s="416"/>
      <c r="C122" s="417"/>
      <c r="D122" s="418"/>
    </row>
    <row r="123" spans="1:4">
      <c r="A123" s="385" t="s">
        <v>823</v>
      </c>
      <c r="B123" s="409" t="s">
        <v>1032</v>
      </c>
      <c r="C123" s="389" t="s">
        <v>1033</v>
      </c>
    </row>
    <row r="124" spans="1:4">
      <c r="A124" s="386" t="s">
        <v>824</v>
      </c>
      <c r="B124" s="387" t="s">
        <v>38</v>
      </c>
      <c r="C124" s="388">
        <v>5101</v>
      </c>
    </row>
    <row r="125" spans="1:4">
      <c r="A125" s="386" t="s">
        <v>826</v>
      </c>
      <c r="B125" s="387" t="s">
        <v>900</v>
      </c>
      <c r="C125" s="388">
        <v>5102</v>
      </c>
    </row>
    <row r="126" spans="1:4">
      <c r="A126" s="386" t="s">
        <v>829</v>
      </c>
      <c r="B126" s="387" t="s">
        <v>902</v>
      </c>
      <c r="C126" s="388">
        <v>5103</v>
      </c>
    </row>
    <row r="127" spans="1:4" ht="14.4">
      <c r="A127" s="386" t="s">
        <v>832</v>
      </c>
      <c r="B127" s="387" t="s">
        <v>1034</v>
      </c>
      <c r="C127" s="388" t="s">
        <v>1035</v>
      </c>
    </row>
    <row r="128" spans="1:4" ht="14.4">
      <c r="A128" s="386" t="s">
        <v>1036</v>
      </c>
      <c r="B128" s="387" t="s">
        <v>1037</v>
      </c>
      <c r="C128" s="388" t="s">
        <v>1038</v>
      </c>
    </row>
    <row r="129" spans="1:3">
      <c r="A129" s="386" t="s">
        <v>1039</v>
      </c>
      <c r="B129" s="387" t="s">
        <v>1040</v>
      </c>
      <c r="C129" s="388" t="s">
        <v>1041</v>
      </c>
    </row>
    <row r="130" spans="1:3" ht="14.4">
      <c r="A130" s="386" t="s">
        <v>1042</v>
      </c>
      <c r="B130" s="387" t="s">
        <v>1043</v>
      </c>
      <c r="C130" s="388" t="s">
        <v>1044</v>
      </c>
    </row>
    <row r="131" spans="1:3" ht="14.4">
      <c r="A131" s="386" t="s">
        <v>1045</v>
      </c>
      <c r="B131" s="387" t="s">
        <v>1046</v>
      </c>
      <c r="C131" s="388" t="s">
        <v>1047</v>
      </c>
    </row>
    <row r="132" spans="1:3">
      <c r="A132" s="386" t="s">
        <v>1048</v>
      </c>
      <c r="B132" s="387" t="s">
        <v>830</v>
      </c>
      <c r="C132" s="388" t="s">
        <v>1049</v>
      </c>
    </row>
    <row r="133" spans="1:3" ht="9" customHeight="1">
      <c r="A133" s="419"/>
      <c r="B133" s="420"/>
      <c r="C133" s="388"/>
    </row>
    <row r="134" spans="1:3">
      <c r="A134" s="385" t="s">
        <v>834</v>
      </c>
      <c r="B134" s="409" t="s">
        <v>1050</v>
      </c>
      <c r="C134" s="389" t="s">
        <v>1051</v>
      </c>
    </row>
    <row r="135" spans="1:3">
      <c r="A135" s="386" t="s">
        <v>1052</v>
      </c>
      <c r="B135" s="387" t="s">
        <v>1053</v>
      </c>
      <c r="C135" s="388">
        <v>4101</v>
      </c>
    </row>
    <row r="136" spans="1:3">
      <c r="A136" s="386" t="s">
        <v>1054</v>
      </c>
      <c r="B136" s="387" t="s">
        <v>900</v>
      </c>
      <c r="C136" s="388">
        <v>4102</v>
      </c>
    </row>
    <row r="137" spans="1:3">
      <c r="A137" s="386" t="s">
        <v>1055</v>
      </c>
      <c r="B137" s="387" t="s">
        <v>1056</v>
      </c>
      <c r="C137" s="388">
        <v>4103</v>
      </c>
    </row>
    <row r="138" spans="1:3">
      <c r="A138" s="386" t="s">
        <v>1057</v>
      </c>
      <c r="B138" s="387" t="s">
        <v>1058</v>
      </c>
      <c r="C138" s="388" t="s">
        <v>1059</v>
      </c>
    </row>
    <row r="139" spans="1:3">
      <c r="A139" s="386" t="s">
        <v>1060</v>
      </c>
      <c r="B139" s="387" t="s">
        <v>1061</v>
      </c>
      <c r="C139" s="388" t="s">
        <v>1062</v>
      </c>
    </row>
    <row r="140" spans="1:3">
      <c r="A140" s="386" t="s">
        <v>1063</v>
      </c>
      <c r="B140" s="387" t="s">
        <v>1064</v>
      </c>
      <c r="C140" s="388" t="s">
        <v>1065</v>
      </c>
    </row>
    <row r="141" spans="1:3" ht="14.4">
      <c r="A141" s="386" t="s">
        <v>1066</v>
      </c>
      <c r="B141" s="387" t="s">
        <v>1067</v>
      </c>
      <c r="C141" s="388" t="s">
        <v>1068</v>
      </c>
    </row>
    <row r="142" spans="1:3" ht="14.4">
      <c r="A142" s="386" t="s">
        <v>1069</v>
      </c>
      <c r="B142" s="387" t="s">
        <v>1070</v>
      </c>
      <c r="C142" s="388" t="s">
        <v>1071</v>
      </c>
    </row>
    <row r="143" spans="1:3">
      <c r="A143" s="386" t="s">
        <v>1072</v>
      </c>
      <c r="B143" s="387" t="s">
        <v>1073</v>
      </c>
      <c r="C143" s="388">
        <v>4109.05</v>
      </c>
    </row>
    <row r="144" spans="1:3" ht="14.4">
      <c r="A144" s="398" t="s">
        <v>1074</v>
      </c>
      <c r="B144" s="387" t="s">
        <v>1075</v>
      </c>
      <c r="C144" s="388" t="s">
        <v>1076</v>
      </c>
    </row>
    <row r="145" spans="1:3" ht="14.4">
      <c r="A145" s="398" t="s">
        <v>1077</v>
      </c>
      <c r="B145" s="387" t="s">
        <v>1078</v>
      </c>
      <c r="C145" s="388" t="s">
        <v>1079</v>
      </c>
    </row>
    <row r="146" spans="1:3" ht="14.4">
      <c r="A146" s="398" t="s">
        <v>1080</v>
      </c>
      <c r="B146" s="387" t="s">
        <v>830</v>
      </c>
      <c r="C146" s="388" t="s">
        <v>1081</v>
      </c>
    </row>
    <row r="147" spans="1:3" ht="9" customHeight="1">
      <c r="A147" s="419"/>
      <c r="B147" s="416"/>
      <c r="C147" s="388"/>
    </row>
    <row r="148" spans="1:3">
      <c r="A148" s="421" t="s">
        <v>835</v>
      </c>
      <c r="B148" s="409" t="s">
        <v>120</v>
      </c>
      <c r="C148" s="389" t="s">
        <v>1082</v>
      </c>
    </row>
    <row r="149" spans="1:3">
      <c r="A149" s="385" t="s">
        <v>853</v>
      </c>
      <c r="B149" s="387" t="s">
        <v>1083</v>
      </c>
      <c r="C149" s="388" t="s">
        <v>1084</v>
      </c>
    </row>
    <row r="150" spans="1:3" ht="9" customHeight="1">
      <c r="A150" s="386"/>
      <c r="B150" s="387"/>
      <c r="C150" s="388"/>
    </row>
    <row r="151" spans="1:3">
      <c r="A151" s="421" t="s">
        <v>894</v>
      </c>
      <c r="B151" s="409" t="s">
        <v>122</v>
      </c>
      <c r="C151" s="389" t="s">
        <v>1085</v>
      </c>
    </row>
    <row r="152" spans="1:3" ht="9" customHeight="1">
      <c r="A152" s="422"/>
      <c r="B152" s="409"/>
      <c r="C152" s="388"/>
    </row>
    <row r="153" spans="1:3">
      <c r="A153" s="385" t="s">
        <v>896</v>
      </c>
      <c r="B153" s="409" t="s">
        <v>123</v>
      </c>
      <c r="C153" s="389" t="s">
        <v>1086</v>
      </c>
    </row>
    <row r="154" spans="1:3">
      <c r="A154" s="386" t="s">
        <v>898</v>
      </c>
      <c r="B154" s="387" t="s">
        <v>1087</v>
      </c>
      <c r="C154" s="388">
        <v>5105</v>
      </c>
    </row>
    <row r="155" spans="1:3">
      <c r="A155" s="386" t="s">
        <v>899</v>
      </c>
      <c r="B155" s="387" t="s">
        <v>992</v>
      </c>
      <c r="C155" s="388">
        <v>5201</v>
      </c>
    </row>
    <row r="156" spans="1:3">
      <c r="A156" s="386" t="s">
        <v>901</v>
      </c>
      <c r="B156" s="387" t="s">
        <v>1088</v>
      </c>
      <c r="C156" s="388" t="s">
        <v>1089</v>
      </c>
    </row>
    <row r="157" spans="1:3">
      <c r="A157" s="386" t="s">
        <v>903</v>
      </c>
      <c r="B157" s="387" t="s">
        <v>1090</v>
      </c>
      <c r="C157" s="388" t="s">
        <v>1091</v>
      </c>
    </row>
    <row r="158" spans="1:3" ht="9" customHeight="1">
      <c r="A158" s="386"/>
      <c r="B158" s="387"/>
      <c r="C158" s="388"/>
    </row>
    <row r="159" spans="1:3">
      <c r="A159" s="385" t="s">
        <v>907</v>
      </c>
      <c r="B159" s="409" t="s">
        <v>128</v>
      </c>
      <c r="C159" s="389" t="s">
        <v>1092</v>
      </c>
    </row>
    <row r="160" spans="1:3">
      <c r="A160" s="386" t="s">
        <v>1093</v>
      </c>
      <c r="B160" s="387" t="s">
        <v>1094</v>
      </c>
      <c r="C160" s="388">
        <v>4105</v>
      </c>
    </row>
    <row r="161" spans="1:3">
      <c r="A161" s="386" t="s">
        <v>1095</v>
      </c>
      <c r="B161" s="387" t="s">
        <v>1096</v>
      </c>
      <c r="C161" s="388" t="s">
        <v>1097</v>
      </c>
    </row>
    <row r="162" spans="1:3">
      <c r="A162" s="386" t="s">
        <v>1098</v>
      </c>
      <c r="B162" s="387" t="s">
        <v>1088</v>
      </c>
      <c r="C162" s="388" t="s">
        <v>1099</v>
      </c>
    </row>
    <row r="163" spans="1:3">
      <c r="A163" s="386" t="s">
        <v>1100</v>
      </c>
      <c r="B163" s="387" t="s">
        <v>1101</v>
      </c>
      <c r="C163" s="388" t="s">
        <v>1102</v>
      </c>
    </row>
    <row r="164" spans="1:3" ht="9" customHeight="1">
      <c r="A164" s="386"/>
      <c r="B164" s="387"/>
      <c r="C164" s="388"/>
    </row>
    <row r="165" spans="1:3">
      <c r="A165" s="385" t="s">
        <v>911</v>
      </c>
      <c r="B165" s="409" t="s">
        <v>1103</v>
      </c>
      <c r="C165" s="388" t="s">
        <v>1104</v>
      </c>
    </row>
    <row r="166" spans="1:3" ht="9" customHeight="1">
      <c r="A166" s="385"/>
      <c r="B166" s="409"/>
      <c r="C166" s="388"/>
    </row>
    <row r="167" spans="1:3">
      <c r="A167" s="385" t="s">
        <v>915</v>
      </c>
      <c r="B167" s="409" t="s">
        <v>132</v>
      </c>
      <c r="C167" s="389" t="s">
        <v>1105</v>
      </c>
    </row>
    <row r="168" spans="1:3" ht="9" customHeight="1">
      <c r="A168" s="385"/>
      <c r="B168" s="409"/>
      <c r="C168" s="388"/>
    </row>
    <row r="169" spans="1:3">
      <c r="A169" s="385" t="s">
        <v>918</v>
      </c>
      <c r="B169" s="409" t="s">
        <v>1106</v>
      </c>
      <c r="C169" s="389" t="s">
        <v>1107</v>
      </c>
    </row>
    <row r="170" spans="1:3">
      <c r="A170" s="386" t="s">
        <v>919</v>
      </c>
      <c r="B170" s="387" t="s">
        <v>1108</v>
      </c>
      <c r="C170" s="388">
        <v>4501</v>
      </c>
    </row>
    <row r="171" spans="1:3">
      <c r="A171" s="386" t="s">
        <v>921</v>
      </c>
      <c r="B171" s="387" t="s">
        <v>1109</v>
      </c>
      <c r="C171" s="388">
        <v>4502</v>
      </c>
    </row>
    <row r="172" spans="1:3">
      <c r="A172" s="386" t="s">
        <v>923</v>
      </c>
      <c r="B172" s="387" t="s">
        <v>1110</v>
      </c>
      <c r="C172" s="388">
        <v>4503</v>
      </c>
    </row>
    <row r="173" spans="1:3">
      <c r="A173" s="386" t="s">
        <v>924</v>
      </c>
      <c r="B173" s="387" t="s">
        <v>1111</v>
      </c>
      <c r="C173" s="388">
        <v>4504</v>
      </c>
    </row>
    <row r="174" spans="1:3" ht="9" customHeight="1">
      <c r="A174" s="386"/>
      <c r="B174" s="387"/>
      <c r="C174" s="388"/>
    </row>
    <row r="175" spans="1:3">
      <c r="A175" s="385" t="s">
        <v>943</v>
      </c>
      <c r="B175" s="409" t="s">
        <v>138</v>
      </c>
      <c r="C175" s="389" t="s">
        <v>1112</v>
      </c>
    </row>
    <row r="176" spans="1:3" ht="9" customHeight="1">
      <c r="A176" s="385"/>
      <c r="B176" s="409"/>
      <c r="C176" s="388"/>
    </row>
    <row r="177" spans="1:3">
      <c r="A177" s="385" t="s">
        <v>948</v>
      </c>
      <c r="B177" s="409" t="s">
        <v>1113</v>
      </c>
      <c r="C177" s="389" t="s">
        <v>1114</v>
      </c>
    </row>
    <row r="178" spans="1:3">
      <c r="A178" s="386" t="s">
        <v>1115</v>
      </c>
      <c r="B178" s="387" t="s">
        <v>1116</v>
      </c>
      <c r="C178" s="388" t="s">
        <v>1117</v>
      </c>
    </row>
    <row r="179" spans="1:3">
      <c r="A179" s="386" t="s">
        <v>1118</v>
      </c>
      <c r="B179" s="387" t="s">
        <v>1119</v>
      </c>
      <c r="C179" s="388" t="s">
        <v>1120</v>
      </c>
    </row>
    <row r="180" spans="1:3">
      <c r="A180" s="386" t="s">
        <v>1121</v>
      </c>
      <c r="B180" s="387" t="s">
        <v>1122</v>
      </c>
      <c r="C180" s="388" t="s">
        <v>1123</v>
      </c>
    </row>
    <row r="181" spans="1:3">
      <c r="A181" s="386" t="s">
        <v>1124</v>
      </c>
      <c r="B181" s="387" t="s">
        <v>1125</v>
      </c>
      <c r="C181" s="388" t="s">
        <v>1126</v>
      </c>
    </row>
    <row r="182" spans="1:3">
      <c r="A182" s="386" t="s">
        <v>1127</v>
      </c>
      <c r="B182" s="387" t="s">
        <v>994</v>
      </c>
      <c r="C182" s="388" t="s">
        <v>1128</v>
      </c>
    </row>
    <row r="183" spans="1:3">
      <c r="A183" s="386" t="s">
        <v>1129</v>
      </c>
      <c r="B183" s="387" t="s">
        <v>1130</v>
      </c>
      <c r="C183" s="388" t="s">
        <v>1131</v>
      </c>
    </row>
    <row r="184" spans="1:3">
      <c r="A184" s="386" t="s">
        <v>1132</v>
      </c>
      <c r="B184" s="387" t="s">
        <v>1133</v>
      </c>
      <c r="C184" s="388" t="s">
        <v>1134</v>
      </c>
    </row>
    <row r="185" spans="1:3" ht="9" customHeight="1">
      <c r="A185" s="386"/>
      <c r="B185" s="387"/>
      <c r="C185" s="388"/>
    </row>
    <row r="186" spans="1:3">
      <c r="A186" s="385" t="s">
        <v>950</v>
      </c>
      <c r="B186" s="409" t="s">
        <v>1135</v>
      </c>
      <c r="C186" s="389" t="s">
        <v>1136</v>
      </c>
    </row>
    <row r="187" spans="1:3" ht="9" customHeight="1">
      <c r="A187" s="385"/>
      <c r="B187" s="409"/>
      <c r="C187" s="388"/>
    </row>
    <row r="188" spans="1:3">
      <c r="A188" s="385" t="s">
        <v>967</v>
      </c>
      <c r="B188" s="409" t="s">
        <v>1137</v>
      </c>
      <c r="C188" s="389" t="s">
        <v>1138</v>
      </c>
    </row>
    <row r="189" spans="1:3" ht="9" customHeight="1">
      <c r="A189" s="385"/>
      <c r="B189" s="409"/>
      <c r="C189" s="388"/>
    </row>
    <row r="190" spans="1:3">
      <c r="A190" s="421" t="s">
        <v>970</v>
      </c>
      <c r="B190" s="409" t="s">
        <v>149</v>
      </c>
      <c r="C190" s="389">
        <v>6801</v>
      </c>
    </row>
    <row r="191" spans="1:3" ht="9" customHeight="1">
      <c r="A191" s="421"/>
      <c r="B191" s="409"/>
      <c r="C191" s="388"/>
    </row>
    <row r="192" spans="1:3">
      <c r="A192" s="385" t="s">
        <v>986</v>
      </c>
      <c r="B192" s="409" t="s">
        <v>150</v>
      </c>
      <c r="C192" s="389" t="s">
        <v>1139</v>
      </c>
    </row>
    <row r="193" spans="1:4" ht="13.8">
      <c r="A193" s="419"/>
      <c r="B193" s="416"/>
      <c r="C193" s="416"/>
      <c r="D193" s="416"/>
    </row>
    <row r="194" spans="1:4" ht="13.8">
      <c r="A194" s="419" t="s">
        <v>1140</v>
      </c>
      <c r="B194" s="416"/>
      <c r="C194" s="416"/>
      <c r="D194" s="416"/>
    </row>
    <row r="195" spans="1:4" ht="13.8">
      <c r="A195" s="419"/>
      <c r="B195" s="416" t="s">
        <v>1141</v>
      </c>
      <c r="C195" s="416"/>
      <c r="D195" s="416"/>
    </row>
    <row r="196" spans="1:4" ht="13.8">
      <c r="A196" s="419"/>
      <c r="B196" s="416" t="s">
        <v>1142</v>
      </c>
      <c r="D196" s="416"/>
    </row>
    <row r="197" spans="1:4" ht="13.8">
      <c r="B197" s="416" t="s">
        <v>1143</v>
      </c>
      <c r="D197" s="416"/>
    </row>
    <row r="198" spans="1:4" ht="13.8">
      <c r="B198" s="416" t="s">
        <v>1144</v>
      </c>
      <c r="C198" s="423"/>
    </row>
    <row r="199" spans="1:4" ht="13.8">
      <c r="B199" s="424"/>
      <c r="C199" s="423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B26942CD-1802-499A-A989-EEA9B4C84AC1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2E48-4550-4A3F-A11E-E9E8F07C57A8}">
  <dimension ref="A1:G200"/>
  <sheetViews>
    <sheetView showGridLines="0" topLeftCell="A4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99" bestFit="1" customWidth="1"/>
    <col min="6" max="6" width="11.44140625" style="99"/>
    <col min="7" max="7" width="21.5546875" style="99" bestFit="1" customWidth="1"/>
    <col min="8" max="16384" width="11.44140625" style="99"/>
  </cols>
  <sheetData>
    <row r="1" spans="1:7" ht="17.100000000000001" customHeight="1">
      <c r="A1" s="1"/>
      <c r="B1" s="1"/>
      <c r="C1" s="1"/>
      <c r="D1" s="1"/>
    </row>
    <row r="2" spans="1:7" s="100" customFormat="1" ht="24" customHeight="1">
      <c r="A2" s="4" t="s">
        <v>157</v>
      </c>
      <c r="B2" s="4"/>
      <c r="C2" s="4"/>
      <c r="D2" s="4"/>
    </row>
    <row r="3" spans="1:7" s="101" customFormat="1" ht="18" customHeight="1">
      <c r="A3" s="7">
        <v>45230</v>
      </c>
      <c r="B3" s="7"/>
      <c r="C3" s="7"/>
      <c r="D3" s="7"/>
    </row>
    <row r="4" spans="1:7" s="102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158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103" customFormat="1" ht="9.75" customHeight="1">
      <c r="A9" s="21" t="s">
        <v>7</v>
      </c>
      <c r="B9" s="22">
        <v>18563428.850000001</v>
      </c>
      <c r="C9" s="22">
        <v>2968772.0819999999</v>
      </c>
      <c r="D9" s="22">
        <v>21532200.932</v>
      </c>
    </row>
    <row r="10" spans="1:7" s="103" customFormat="1" ht="9.75" customHeight="1">
      <c r="A10" s="26" t="s">
        <v>8</v>
      </c>
      <c r="B10" s="27">
        <v>1725662.031</v>
      </c>
      <c r="C10" s="27">
        <v>141097.734</v>
      </c>
      <c r="D10" s="27">
        <v>1866759.7649999999</v>
      </c>
      <c r="G10" s="104"/>
    </row>
    <row r="11" spans="1:7" s="103" customFormat="1" ht="9.75" customHeight="1">
      <c r="A11" s="26" t="s">
        <v>9</v>
      </c>
      <c r="B11" s="27">
        <v>16818651.475000001</v>
      </c>
      <c r="C11" s="27">
        <v>2827203.798</v>
      </c>
      <c r="D11" s="27">
        <v>19645855.274</v>
      </c>
    </row>
    <row r="12" spans="1:7" s="103" customFormat="1" ht="9.75" customHeight="1">
      <c r="A12" s="26" t="s">
        <v>10</v>
      </c>
      <c r="B12" s="27">
        <v>17864.112000000001</v>
      </c>
      <c r="C12" s="27">
        <v>224.65199999999999</v>
      </c>
      <c r="D12" s="27">
        <v>18088.763999999999</v>
      </c>
    </row>
    <row r="13" spans="1:7" s="103" customFormat="1" ht="9.75" customHeight="1">
      <c r="A13" s="26" t="s">
        <v>11</v>
      </c>
      <c r="B13" s="27">
        <v>1251.23</v>
      </c>
      <c r="C13" s="27">
        <v>245.89699999999999</v>
      </c>
      <c r="D13" s="27">
        <v>1497.127</v>
      </c>
    </row>
    <row r="14" spans="1:7" s="103" customFormat="1" ht="3" customHeight="1">
      <c r="A14" s="26"/>
      <c r="B14" s="27"/>
      <c r="C14" s="27"/>
      <c r="D14" s="27"/>
    </row>
    <row r="15" spans="1:7" s="103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103" customFormat="1" ht="3" customHeight="1">
      <c r="A16" s="28"/>
      <c r="B16" s="29"/>
      <c r="C16" s="29"/>
      <c r="D16" s="29"/>
    </row>
    <row r="17" spans="1:7" s="103" customFormat="1" ht="9.75" customHeight="1">
      <c r="A17" s="30" t="s">
        <v>13</v>
      </c>
      <c r="B17" s="22">
        <v>9765025.1999999993</v>
      </c>
      <c r="C17" s="22">
        <v>38700.468000000001</v>
      </c>
      <c r="D17" s="22">
        <v>9803725.6689999998</v>
      </c>
    </row>
    <row r="18" spans="1:7" s="103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103" customFormat="1" ht="9.75" customHeight="1">
      <c r="A19" s="31" t="s">
        <v>15</v>
      </c>
      <c r="B19" s="27">
        <v>4376120.8770000003</v>
      </c>
      <c r="C19" s="27">
        <v>38700.468000000001</v>
      </c>
      <c r="D19" s="27">
        <v>4414821.3459999999</v>
      </c>
    </row>
    <row r="20" spans="1:7" s="103" customFormat="1" ht="9.75" customHeight="1">
      <c r="A20" s="31" t="s">
        <v>16</v>
      </c>
      <c r="B20" s="27">
        <v>5388904.3219999997</v>
      </c>
      <c r="C20" s="27">
        <v>0</v>
      </c>
      <c r="D20" s="27">
        <v>5388904.3219999997</v>
      </c>
      <c r="G20" s="105"/>
    </row>
    <row r="21" spans="1:7" s="103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06"/>
    </row>
    <row r="22" spans="1:7" s="103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103" customFormat="1" ht="3" customHeight="1">
      <c r="A23" s="26"/>
      <c r="B23" s="27"/>
      <c r="C23" s="27"/>
      <c r="D23" s="27"/>
    </row>
    <row r="24" spans="1:7" s="103" customFormat="1" ht="9.75" customHeight="1">
      <c r="A24" s="30" t="s">
        <v>19</v>
      </c>
      <c r="B24" s="22">
        <v>11126805.152000001</v>
      </c>
      <c r="C24" s="22">
        <v>0</v>
      </c>
      <c r="D24" s="22">
        <v>11126805.152000001</v>
      </c>
      <c r="E24" s="107"/>
    </row>
    <row r="25" spans="1:7" s="103" customFormat="1" ht="9.75" customHeight="1">
      <c r="A25" s="32" t="s">
        <v>20</v>
      </c>
      <c r="B25" s="29">
        <v>11487507.766000001</v>
      </c>
      <c r="C25" s="29">
        <v>0</v>
      </c>
      <c r="D25" s="29">
        <v>11487507.766000001</v>
      </c>
      <c r="E25" s="104"/>
    </row>
    <row r="26" spans="1:7" s="103" customFormat="1" ht="9.75" customHeight="1">
      <c r="A26" s="26" t="s">
        <v>21</v>
      </c>
      <c r="B26" s="27">
        <v>187195.761</v>
      </c>
      <c r="C26" s="27">
        <v>0</v>
      </c>
      <c r="D26" s="27">
        <v>187195.761</v>
      </c>
      <c r="E26" s="104"/>
    </row>
    <row r="27" spans="1:7" s="103" customFormat="1" ht="9.75" customHeight="1">
      <c r="A27" s="26" t="s">
        <v>22</v>
      </c>
      <c r="B27" s="27">
        <v>393658.41899999999</v>
      </c>
      <c r="C27" s="27">
        <v>0</v>
      </c>
      <c r="D27" s="27">
        <v>393658.41899999999</v>
      </c>
    </row>
    <row r="28" spans="1:7" s="103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103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103" customFormat="1" ht="9.75" customHeight="1">
      <c r="A30" s="26" t="s">
        <v>25</v>
      </c>
      <c r="B30" s="27">
        <v>8830755.0940000005</v>
      </c>
      <c r="C30" s="27">
        <v>0</v>
      </c>
      <c r="D30" s="27">
        <v>8830755.0940000005</v>
      </c>
    </row>
    <row r="31" spans="1:7" s="103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103" customFormat="1" ht="9.75" customHeight="1">
      <c r="A32" s="26" t="s">
        <v>27</v>
      </c>
      <c r="B32" s="27">
        <v>602370.80799999996</v>
      </c>
      <c r="C32" s="27">
        <v>0</v>
      </c>
      <c r="D32" s="27">
        <v>602370.80799999996</v>
      </c>
    </row>
    <row r="33" spans="1:4" s="103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103" customFormat="1" ht="9.75" customHeight="1">
      <c r="A34" s="26" t="s">
        <v>29</v>
      </c>
      <c r="B34" s="27">
        <v>1473527.6839999999</v>
      </c>
      <c r="C34" s="27">
        <v>0</v>
      </c>
      <c r="D34" s="27">
        <v>1473527.6839999999</v>
      </c>
    </row>
    <row r="35" spans="1:4" s="103" customFormat="1" ht="9.75" customHeight="1">
      <c r="A35" s="32" t="s">
        <v>30</v>
      </c>
      <c r="B35" s="29">
        <v>12243.082</v>
      </c>
      <c r="C35" s="29">
        <v>0</v>
      </c>
      <c r="D35" s="29">
        <v>12243.082</v>
      </c>
    </row>
    <row r="36" spans="1:4" s="103" customFormat="1" ht="9.75" customHeight="1">
      <c r="A36" s="32" t="s">
        <v>31</v>
      </c>
      <c r="B36" s="29">
        <v>299026.397</v>
      </c>
      <c r="C36" s="29">
        <v>2668.384</v>
      </c>
      <c r="D36" s="29">
        <v>301694.78200000001</v>
      </c>
    </row>
    <row r="37" spans="1:4" s="103" customFormat="1" ht="9.75" customHeight="1">
      <c r="A37" s="26" t="s">
        <v>32</v>
      </c>
      <c r="B37" s="27">
        <v>184914.38200000001</v>
      </c>
      <c r="C37" s="27">
        <v>667.20399999999995</v>
      </c>
      <c r="D37" s="27">
        <v>185581.587</v>
      </c>
    </row>
    <row r="38" spans="1:4" s="103" customFormat="1" ht="9.75" customHeight="1">
      <c r="A38" s="26" t="s">
        <v>33</v>
      </c>
      <c r="B38" s="27">
        <v>114112.015</v>
      </c>
      <c r="C38" s="27">
        <v>2001.1790000000001</v>
      </c>
      <c r="D38" s="27">
        <v>116113.19500000001</v>
      </c>
    </row>
    <row r="39" spans="1:4" s="103" customFormat="1" ht="9.75" customHeight="1">
      <c r="A39" s="28" t="s">
        <v>34</v>
      </c>
      <c r="B39" s="29">
        <v>-651165.43500000006</v>
      </c>
      <c r="C39" s="29">
        <v>-2668.384</v>
      </c>
      <c r="D39" s="29">
        <v>-653833.81999999995</v>
      </c>
    </row>
    <row r="40" spans="1:4" s="103" customFormat="1" ht="9.75" customHeight="1">
      <c r="A40" s="28" t="s">
        <v>35</v>
      </c>
      <c r="B40" s="29">
        <v>-20806.659</v>
      </c>
      <c r="C40" s="29">
        <v>0</v>
      </c>
      <c r="D40" s="29">
        <v>-20806.659</v>
      </c>
    </row>
    <row r="41" spans="1:4" s="103" customFormat="1" ht="3" customHeight="1">
      <c r="A41" s="28"/>
      <c r="B41" s="27"/>
      <c r="C41" s="27"/>
      <c r="D41" s="27"/>
    </row>
    <row r="42" spans="1:4" s="103" customFormat="1" ht="9.75" customHeight="1">
      <c r="A42" s="28" t="s">
        <v>36</v>
      </c>
      <c r="B42" s="29">
        <v>329510.54800000001</v>
      </c>
      <c r="C42" s="29">
        <v>760.48699999999997</v>
      </c>
      <c r="D42" s="29">
        <v>330271.03600000002</v>
      </c>
    </row>
    <row r="43" spans="1:4" s="103" customFormat="1" ht="3" customHeight="1">
      <c r="A43" s="28"/>
      <c r="B43" s="27"/>
      <c r="C43" s="27"/>
      <c r="D43" s="27"/>
    </row>
    <row r="44" spans="1:4" s="103" customFormat="1" ht="9.75" customHeight="1">
      <c r="A44" s="30" t="s">
        <v>37</v>
      </c>
      <c r="B44" s="22">
        <v>413477.83100000001</v>
      </c>
      <c r="C44" s="22">
        <v>798.64200000000005</v>
      </c>
      <c r="D44" s="22">
        <v>414276.473</v>
      </c>
    </row>
    <row r="45" spans="1:4" s="103" customFormat="1" ht="9.75" customHeight="1">
      <c r="A45" s="34" t="s">
        <v>38</v>
      </c>
      <c r="B45" s="27">
        <v>328084.924</v>
      </c>
      <c r="C45" s="27">
        <v>370.17099999999999</v>
      </c>
      <c r="D45" s="27">
        <v>328455.09600000002</v>
      </c>
    </row>
    <row r="46" spans="1:4" s="103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103" customFormat="1" ht="9.75" customHeight="1">
      <c r="A47" s="26" t="s">
        <v>40</v>
      </c>
      <c r="B47" s="27">
        <v>0</v>
      </c>
      <c r="C47" s="27">
        <v>428.47</v>
      </c>
      <c r="D47" s="27">
        <v>428.47</v>
      </c>
    </row>
    <row r="48" spans="1:4" s="103" customFormat="1" ht="9.75" customHeight="1">
      <c r="A48" s="26" t="s">
        <v>41</v>
      </c>
      <c r="B48" s="27">
        <v>85392.906000000003</v>
      </c>
      <c r="C48" s="27">
        <v>0</v>
      </c>
      <c r="D48" s="27">
        <v>85392.906000000003</v>
      </c>
    </row>
    <row r="49" spans="1:4" s="103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103" customFormat="1" ht="3" customHeight="1">
      <c r="A50" s="26"/>
      <c r="B50" s="27"/>
      <c r="C50" s="27"/>
      <c r="D50" s="27"/>
    </row>
    <row r="51" spans="1:4" s="103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103" customFormat="1" ht="3" customHeight="1">
      <c r="A52" s="28"/>
      <c r="B52" s="29"/>
      <c r="C52" s="29"/>
      <c r="D52" s="29"/>
    </row>
    <row r="53" spans="1:4" s="103" customFormat="1" ht="9.75" customHeight="1">
      <c r="A53" s="32" t="s">
        <v>44</v>
      </c>
      <c r="B53" s="29">
        <v>607464.34</v>
      </c>
      <c r="C53" s="29">
        <v>0</v>
      </c>
      <c r="D53" s="29">
        <v>607464.34</v>
      </c>
    </row>
    <row r="54" spans="1:4" s="103" customFormat="1" ht="3" customHeight="1">
      <c r="A54" s="36"/>
      <c r="B54" s="29"/>
      <c r="C54" s="29"/>
      <c r="D54" s="29"/>
    </row>
    <row r="55" spans="1:4" s="103" customFormat="1" ht="9.75" customHeight="1">
      <c r="A55" s="32" t="s">
        <v>45</v>
      </c>
      <c r="B55" s="29">
        <v>648065.84400000004</v>
      </c>
      <c r="C55" s="29">
        <v>6477.8760000000002</v>
      </c>
      <c r="D55" s="29">
        <v>654543.72100000002</v>
      </c>
    </row>
    <row r="56" spans="1:4" s="103" customFormat="1" ht="3" customHeight="1">
      <c r="A56" s="28"/>
      <c r="B56" s="29"/>
      <c r="C56" s="29"/>
      <c r="D56" s="29"/>
    </row>
    <row r="57" spans="1:4" s="103" customFormat="1" ht="9.75" customHeight="1">
      <c r="A57" s="21" t="s">
        <v>46</v>
      </c>
      <c r="B57" s="22">
        <v>41453777.767999999</v>
      </c>
      <c r="C57" s="22">
        <v>3015509.557</v>
      </c>
      <c r="D57" s="22">
        <v>44469287.325000003</v>
      </c>
    </row>
    <row r="58" spans="1:4" s="103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108" customFormat="1" ht="15" customHeight="1">
      <c r="A60" s="41" t="s">
        <v>47</v>
      </c>
      <c r="B60" s="42"/>
      <c r="C60" s="42"/>
      <c r="D60" s="42"/>
    </row>
    <row r="61" spans="1:4" ht="12.75" customHeight="1">
      <c r="A61" s="109"/>
      <c r="C61" s="46"/>
    </row>
    <row r="62" spans="1:4" ht="17.100000000000001" customHeight="1">
      <c r="A62" s="47"/>
      <c r="B62" s="47"/>
      <c r="C62" s="47"/>
      <c r="D62" s="47"/>
    </row>
    <row r="63" spans="1:4" s="100" customFormat="1" ht="24" customHeight="1">
      <c r="A63" s="4" t="s">
        <v>157</v>
      </c>
      <c r="B63" s="4"/>
      <c r="C63" s="4"/>
      <c r="D63" s="4"/>
    </row>
    <row r="64" spans="1:4" s="101" customFormat="1" ht="17.100000000000001" customHeight="1">
      <c r="A64" s="7">
        <v>45230</v>
      </c>
      <c r="B64" s="48"/>
      <c r="C64" s="48"/>
      <c r="D64" s="48"/>
    </row>
    <row r="65" spans="1:5" s="11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158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103" customFormat="1" ht="9.9" customHeight="1">
      <c r="A70" s="52" t="s">
        <v>49</v>
      </c>
      <c r="B70" s="22">
        <v>35162814.439999998</v>
      </c>
      <c r="C70" s="22">
        <v>2922966.4610000001</v>
      </c>
      <c r="D70" s="22">
        <v>38085780.902000003</v>
      </c>
      <c r="E70" s="104"/>
    </row>
    <row r="71" spans="1:5" s="103" customFormat="1" ht="2.1" customHeight="1">
      <c r="A71" s="53"/>
      <c r="B71" s="29"/>
      <c r="C71" s="29"/>
      <c r="D71" s="29"/>
    </row>
    <row r="72" spans="1:5" s="103" customFormat="1" ht="9.9" customHeight="1">
      <c r="A72" s="53" t="s">
        <v>50</v>
      </c>
      <c r="B72" s="29">
        <v>16918075.638</v>
      </c>
      <c r="C72" s="29">
        <v>1513028.879</v>
      </c>
      <c r="D72" s="29">
        <v>18431104.517000001</v>
      </c>
    </row>
    <row r="73" spans="1:5" s="103" customFormat="1" ht="9.9" customHeight="1">
      <c r="A73" s="53" t="s">
        <v>51</v>
      </c>
      <c r="B73" s="29">
        <v>14762287.463</v>
      </c>
      <c r="C73" s="29">
        <v>184484.69899999999</v>
      </c>
      <c r="D73" s="29">
        <v>14946772.163000001</v>
      </c>
    </row>
    <row r="74" spans="1:5" s="103" customFormat="1" ht="9.9" customHeight="1">
      <c r="A74" s="53" t="s">
        <v>52</v>
      </c>
      <c r="B74" s="29">
        <v>95224.547999999995</v>
      </c>
      <c r="C74" s="29">
        <v>78538.395999999993</v>
      </c>
      <c r="D74" s="29">
        <v>173762.94399999999</v>
      </c>
    </row>
    <row r="75" spans="1:5" s="103" customFormat="1" ht="9.9" customHeight="1">
      <c r="A75" s="54" t="s">
        <v>53</v>
      </c>
      <c r="B75" s="27">
        <v>0</v>
      </c>
      <c r="C75" s="27">
        <v>4971.29</v>
      </c>
      <c r="D75" s="27">
        <v>4971.29</v>
      </c>
    </row>
    <row r="76" spans="1:5" s="103" customFormat="1" ht="9.9" customHeight="1">
      <c r="A76" s="54" t="s">
        <v>54</v>
      </c>
      <c r="B76" s="27">
        <v>35297.686000000002</v>
      </c>
      <c r="C76" s="27">
        <v>58210.892999999996</v>
      </c>
      <c r="D76" s="27">
        <v>93508.58</v>
      </c>
    </row>
    <row r="77" spans="1:5" s="103" customFormat="1" ht="9.9" customHeight="1">
      <c r="A77" s="54" t="s">
        <v>55</v>
      </c>
      <c r="B77" s="27">
        <v>59926.860999999997</v>
      </c>
      <c r="C77" s="27">
        <v>15356.210999999999</v>
      </c>
      <c r="D77" s="27">
        <v>75283.073000000004</v>
      </c>
    </row>
    <row r="78" spans="1:5" s="103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103" customFormat="1" ht="9.9" customHeight="1">
      <c r="A79" s="53" t="s">
        <v>57</v>
      </c>
      <c r="B79" s="29">
        <v>3136786.5419999999</v>
      </c>
      <c r="C79" s="29">
        <v>1129857.8089999999</v>
      </c>
      <c r="D79" s="29">
        <v>4266644.3509999998</v>
      </c>
    </row>
    <row r="80" spans="1:5" s="103" customFormat="1" ht="9.9" customHeight="1">
      <c r="A80" s="53" t="s">
        <v>58</v>
      </c>
      <c r="B80" s="29">
        <v>250440.247</v>
      </c>
      <c r="C80" s="29">
        <v>17056.677</v>
      </c>
      <c r="D80" s="29">
        <v>267496.92499999999</v>
      </c>
    </row>
    <row r="81" spans="1:4" s="103" customFormat="1" ht="9.9" customHeight="1">
      <c r="A81" s="54" t="s">
        <v>59</v>
      </c>
      <c r="B81" s="27">
        <v>250440.247</v>
      </c>
      <c r="C81" s="27">
        <v>17056.677</v>
      </c>
      <c r="D81" s="27">
        <v>267496.92499999999</v>
      </c>
    </row>
    <row r="82" spans="1:4" s="103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103" customFormat="1" ht="3" customHeight="1">
      <c r="A83" s="54"/>
      <c r="B83" s="27"/>
      <c r="C83" s="27"/>
      <c r="D83" s="27"/>
    </row>
    <row r="84" spans="1:4" s="103" customFormat="1" ht="9.9" customHeight="1">
      <c r="A84" s="55" t="s">
        <v>61</v>
      </c>
      <c r="B84" s="22">
        <v>464331.326</v>
      </c>
      <c r="C84" s="22">
        <v>6105.9790000000003</v>
      </c>
      <c r="D84" s="22">
        <v>470437.30499999999</v>
      </c>
    </row>
    <row r="85" spans="1:4" s="103" customFormat="1" ht="9.9" customHeight="1">
      <c r="A85" s="54" t="s">
        <v>62</v>
      </c>
      <c r="B85" s="27">
        <v>462991.837</v>
      </c>
      <c r="C85" s="27">
        <v>6105.9790000000003</v>
      </c>
      <c r="D85" s="27">
        <v>469097.81599999999</v>
      </c>
    </row>
    <row r="86" spans="1:4" s="103" customFormat="1" ht="9.9" customHeight="1">
      <c r="A86" s="54" t="s">
        <v>63</v>
      </c>
      <c r="B86" s="27">
        <v>1339.4880000000001</v>
      </c>
      <c r="C86" s="27">
        <v>0</v>
      </c>
      <c r="D86" s="27">
        <v>1339.4880000000001</v>
      </c>
    </row>
    <row r="87" spans="1:4" s="103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103" customFormat="1" ht="3" customHeight="1">
      <c r="A88" s="54"/>
      <c r="B88" s="27"/>
      <c r="C88" s="27"/>
      <c r="D88" s="27"/>
    </row>
    <row r="89" spans="1:4" s="103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103" customFormat="1" ht="3" customHeight="1">
      <c r="A90" s="53"/>
      <c r="B90" s="29"/>
      <c r="C90" s="29"/>
      <c r="D90" s="29"/>
    </row>
    <row r="91" spans="1:4" s="103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103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103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103" customFormat="1" ht="3" customHeight="1">
      <c r="A94" s="54"/>
      <c r="B94" s="27"/>
      <c r="C94" s="27"/>
      <c r="D94" s="27"/>
    </row>
    <row r="95" spans="1:4" s="103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103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103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103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103" customFormat="1" ht="3" customHeight="1">
      <c r="A99" s="54"/>
      <c r="B99" s="27"/>
      <c r="C99" s="27"/>
      <c r="D99" s="27"/>
    </row>
    <row r="100" spans="1:4" s="103" customFormat="1" ht="9.9" customHeight="1">
      <c r="A100" s="53" t="s">
        <v>72</v>
      </c>
      <c r="B100" s="29">
        <v>510867.837</v>
      </c>
      <c r="C100" s="29">
        <v>2146.5340000000001</v>
      </c>
      <c r="D100" s="29">
        <v>513014.37199999997</v>
      </c>
    </row>
    <row r="101" spans="1:4" s="103" customFormat="1" ht="3" customHeight="1">
      <c r="A101" s="54"/>
      <c r="B101" s="27"/>
      <c r="C101" s="27"/>
      <c r="D101" s="27"/>
    </row>
    <row r="102" spans="1:4" s="103" customFormat="1" ht="9.9" customHeight="1">
      <c r="A102" s="52" t="s">
        <v>73</v>
      </c>
      <c r="B102" s="22">
        <v>95372.524999999994</v>
      </c>
      <c r="C102" s="22">
        <v>10723.442999999999</v>
      </c>
      <c r="D102" s="22">
        <v>106095.96799999999</v>
      </c>
    </row>
    <row r="103" spans="1:4" s="103" customFormat="1" ht="9.9" customHeight="1">
      <c r="A103" s="54" t="s">
        <v>74</v>
      </c>
      <c r="B103" s="27">
        <v>95372.524999999994</v>
      </c>
      <c r="C103" s="27">
        <v>10562.055</v>
      </c>
      <c r="D103" s="27">
        <v>105934.58100000001</v>
      </c>
    </row>
    <row r="104" spans="1:4" s="103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103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103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103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103" customFormat="1" ht="9.9" customHeight="1">
      <c r="A108" s="54" t="s">
        <v>79</v>
      </c>
      <c r="B108" s="27">
        <v>0</v>
      </c>
      <c r="C108" s="27">
        <v>161.387</v>
      </c>
      <c r="D108" s="27">
        <v>161.387</v>
      </c>
    </row>
    <row r="109" spans="1:4" s="103" customFormat="1" ht="3" customHeight="1">
      <c r="A109" s="54"/>
      <c r="B109" s="27"/>
      <c r="C109" s="27"/>
      <c r="D109" s="27"/>
    </row>
    <row r="110" spans="1:4" s="103" customFormat="1" ht="9.9" customHeight="1">
      <c r="A110" s="52" t="s">
        <v>80</v>
      </c>
      <c r="B110" s="22">
        <v>1595942.9439999999</v>
      </c>
      <c r="C110" s="22">
        <v>5774.7939999999999</v>
      </c>
      <c r="D110" s="22">
        <v>1601717.7379999999</v>
      </c>
    </row>
    <row r="111" spans="1:4" s="103" customFormat="1" ht="3" customHeight="1">
      <c r="A111" s="54"/>
      <c r="B111" s="27"/>
      <c r="C111" s="27"/>
      <c r="D111" s="27"/>
    </row>
    <row r="112" spans="1:4" s="103" customFormat="1" ht="9.9" customHeight="1">
      <c r="A112" s="30" t="s">
        <v>81</v>
      </c>
      <c r="B112" s="22">
        <v>211101.40700000001</v>
      </c>
      <c r="C112" s="22">
        <v>36319.411</v>
      </c>
      <c r="D112" s="22">
        <v>247420.818</v>
      </c>
    </row>
    <row r="113" spans="1:4" s="103" customFormat="1" ht="9.9" customHeight="1">
      <c r="A113" s="31" t="s">
        <v>82</v>
      </c>
      <c r="B113" s="29">
        <v>8336.9629999999997</v>
      </c>
      <c r="C113" s="29">
        <v>22577.911</v>
      </c>
      <c r="D113" s="29">
        <v>30914.875</v>
      </c>
    </row>
    <row r="114" spans="1:4" s="103" customFormat="1" ht="9.9" customHeight="1">
      <c r="A114" s="31" t="s">
        <v>83</v>
      </c>
      <c r="B114" s="29">
        <v>202764.443</v>
      </c>
      <c r="C114" s="29">
        <v>13741.499</v>
      </c>
      <c r="D114" s="29">
        <v>216505.943</v>
      </c>
    </row>
    <row r="115" spans="1:4" s="103" customFormat="1" ht="5.0999999999999996" customHeight="1">
      <c r="A115" s="53"/>
      <c r="B115" s="29"/>
      <c r="C115" s="29"/>
      <c r="D115" s="29"/>
    </row>
    <row r="116" spans="1:4" s="111" customFormat="1" ht="9.9" customHeight="1">
      <c r="A116" s="28" t="s">
        <v>84</v>
      </c>
      <c r="B116" s="29">
        <v>258301.753</v>
      </c>
      <c r="C116" s="29">
        <v>0</v>
      </c>
      <c r="D116" s="29">
        <v>258301.753</v>
      </c>
    </row>
    <row r="117" spans="1:4" s="103" customFormat="1" ht="3" customHeight="1">
      <c r="A117" s="54"/>
      <c r="B117" s="29"/>
      <c r="C117" s="29"/>
      <c r="D117" s="29"/>
    </row>
    <row r="118" spans="1:4" s="103" customFormat="1" ht="10.5" customHeight="1">
      <c r="A118" s="52" t="s">
        <v>85</v>
      </c>
      <c r="B118" s="22">
        <v>38298732.233999997</v>
      </c>
      <c r="C118" s="22">
        <v>2984036.625</v>
      </c>
      <c r="D118" s="22">
        <v>41282768.858999997</v>
      </c>
    </row>
    <row r="119" spans="1:4" s="103" customFormat="1" ht="3" customHeight="1">
      <c r="A119" s="54"/>
      <c r="B119" s="29"/>
      <c r="C119" s="29"/>
      <c r="D119" s="29"/>
    </row>
    <row r="120" spans="1:4" s="103" customFormat="1" ht="12.75" customHeight="1">
      <c r="A120" s="52" t="s">
        <v>86</v>
      </c>
      <c r="B120" s="22">
        <v>3186518.4649999999</v>
      </c>
      <c r="C120" s="22">
        <v>0</v>
      </c>
      <c r="D120" s="22">
        <v>3186518.4649999999</v>
      </c>
    </row>
    <row r="121" spans="1:4" s="103" customFormat="1" ht="9.9" customHeight="1">
      <c r="A121" s="54" t="s">
        <v>87</v>
      </c>
      <c r="B121" s="27">
        <v>1600000</v>
      </c>
      <c r="C121" s="27">
        <v>0</v>
      </c>
      <c r="D121" s="27">
        <v>1600000</v>
      </c>
    </row>
    <row r="122" spans="1:4" s="103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103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103" customFormat="1" ht="9.9" customHeight="1">
      <c r="A124" s="54" t="s">
        <v>90</v>
      </c>
      <c r="B124" s="27">
        <v>-745775.84600000002</v>
      </c>
      <c r="C124" s="27">
        <v>0</v>
      </c>
      <c r="D124" s="27">
        <v>-745775.84600000002</v>
      </c>
    </row>
    <row r="125" spans="1:4" s="103" customFormat="1" ht="9.9" customHeight="1">
      <c r="A125" s="54" t="s">
        <v>91</v>
      </c>
      <c r="B125" s="27">
        <v>364571.45299999998</v>
      </c>
      <c r="C125" s="27">
        <v>0</v>
      </c>
      <c r="D125" s="27">
        <v>364571.45299999998</v>
      </c>
    </row>
    <row r="126" spans="1:4" s="103" customFormat="1" ht="9.9" customHeight="1">
      <c r="A126" s="54" t="s">
        <v>92</v>
      </c>
      <c r="B126" s="27">
        <v>1405825.5220000001</v>
      </c>
      <c r="C126" s="27">
        <v>0</v>
      </c>
      <c r="D126" s="27">
        <v>1405825.5220000001</v>
      </c>
    </row>
    <row r="127" spans="1:4" s="103" customFormat="1" ht="2.1" customHeight="1">
      <c r="A127" s="54"/>
      <c r="B127" s="27"/>
      <c r="C127" s="27"/>
      <c r="D127" s="27"/>
    </row>
    <row r="128" spans="1:4" s="103" customFormat="1" ht="12" customHeight="1">
      <c r="A128" s="52" t="s">
        <v>93</v>
      </c>
      <c r="B128" s="22">
        <v>41485250.700000003</v>
      </c>
      <c r="C128" s="22">
        <v>2984036.625</v>
      </c>
      <c r="D128" s="22">
        <v>44469287.325000003</v>
      </c>
    </row>
    <row r="129" spans="1:4" s="103" customFormat="1" ht="2.1" customHeight="1">
      <c r="A129" s="58"/>
      <c r="B129" s="38"/>
      <c r="C129" s="38"/>
      <c r="D129" s="38"/>
    </row>
    <row r="130" spans="1:4" s="103" customFormat="1" ht="12.75" customHeight="1">
      <c r="A130" s="52" t="s">
        <v>94</v>
      </c>
      <c r="B130" s="22">
        <v>2153711.2170000002</v>
      </c>
      <c r="C130" s="22">
        <v>2577131.6039999998</v>
      </c>
      <c r="D130" s="22">
        <v>4730842.8219999997</v>
      </c>
    </row>
    <row r="131" spans="1:4" s="103" customFormat="1" ht="9.9" customHeight="1">
      <c r="A131" s="31" t="s">
        <v>95</v>
      </c>
      <c r="B131" s="27">
        <v>23418.874</v>
      </c>
      <c r="C131" s="27">
        <v>2240992.3960000002</v>
      </c>
      <c r="D131" s="27">
        <v>2264411.27</v>
      </c>
    </row>
    <row r="132" spans="1:4" s="103" customFormat="1" ht="9.9" customHeight="1">
      <c r="A132" s="54" t="s">
        <v>96</v>
      </c>
      <c r="B132" s="27">
        <v>2130292.3420000002</v>
      </c>
      <c r="C132" s="27">
        <v>336139.20799999998</v>
      </c>
      <c r="D132" s="27">
        <v>2466431.551</v>
      </c>
    </row>
    <row r="133" spans="1:4" s="103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103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108" customFormat="1" ht="14.25" customHeight="1">
      <c r="A136" s="62" t="s">
        <v>47</v>
      </c>
      <c r="B136" s="61"/>
      <c r="C136" s="61"/>
      <c r="D136" s="61"/>
    </row>
    <row r="137" spans="1:4" s="108" customFormat="1" ht="10.199999999999999">
      <c r="A137" s="62" t="s">
        <v>99</v>
      </c>
      <c r="B137" s="61"/>
      <c r="C137" s="61"/>
      <c r="D137" s="61"/>
    </row>
    <row r="139" spans="1:4">
      <c r="B139" s="63"/>
      <c r="D139" s="112">
        <v>0</v>
      </c>
    </row>
    <row r="200" spans="2:2">
      <c r="B200" s="14" t="s">
        <v>159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0149-9C96-470B-B6AB-D207ABFE7E3D}">
  <dimension ref="A1:E88"/>
  <sheetViews>
    <sheetView showGridLines="0" zoomScale="70" zoomScaleNormal="7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99" bestFit="1" customWidth="1"/>
    <col min="6" max="16384" width="11.44140625" style="99"/>
  </cols>
  <sheetData>
    <row r="1" spans="1:5" s="113" customFormat="1" ht="15.9" customHeight="1">
      <c r="A1" s="368" t="s">
        <v>818</v>
      </c>
      <c r="B1" s="368"/>
      <c r="C1" s="368"/>
      <c r="D1" s="368"/>
    </row>
    <row r="2" spans="1:5" s="114" customFormat="1" ht="24" customHeight="1">
      <c r="A2" s="65" t="s">
        <v>160</v>
      </c>
      <c r="B2" s="65"/>
      <c r="C2" s="65"/>
      <c r="D2" s="65"/>
    </row>
    <row r="3" spans="1:5" s="115" customFormat="1" ht="15.9" customHeight="1">
      <c r="A3" s="67">
        <v>45230</v>
      </c>
      <c r="B3" s="67"/>
      <c r="C3" s="67"/>
      <c r="D3" s="67"/>
    </row>
    <row r="4" spans="1:5" s="116" customFormat="1" ht="15" customHeight="1">
      <c r="A4" s="10" t="s">
        <v>1</v>
      </c>
      <c r="B4" s="11"/>
      <c r="C4" s="11"/>
      <c r="D4" s="11"/>
    </row>
    <row r="5" spans="1:5" s="113" customFormat="1" ht="3.9" customHeight="1" thickBot="1">
      <c r="A5" s="70"/>
      <c r="B5" s="71"/>
      <c r="C5" s="71"/>
      <c r="D5" s="71"/>
    </row>
    <row r="6" spans="1:5" s="113" customFormat="1" ht="15.9" customHeight="1">
      <c r="A6" s="72"/>
      <c r="B6" s="94" t="s">
        <v>158</v>
      </c>
      <c r="C6" s="94"/>
      <c r="D6" s="94"/>
    </row>
    <row r="7" spans="1:5" s="11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113" customFormat="1" ht="3" customHeight="1">
      <c r="A8" s="19"/>
      <c r="B8" s="51"/>
      <c r="C8" s="51"/>
      <c r="D8" s="51"/>
    </row>
    <row r="9" spans="1:5" s="111" customFormat="1" ht="8.4" customHeight="1">
      <c r="A9" s="75" t="s">
        <v>101</v>
      </c>
      <c r="B9" s="76">
        <v>2496455.87102</v>
      </c>
      <c r="C9" s="76">
        <v>170189.97339</v>
      </c>
      <c r="D9" s="76">
        <v>2666645.8444099999</v>
      </c>
      <c r="E9" s="117"/>
    </row>
    <row r="10" spans="1:5" s="111" customFormat="1" ht="8.4" customHeight="1">
      <c r="A10" s="78" t="s">
        <v>102</v>
      </c>
      <c r="B10" s="79">
        <v>904291.51089000003</v>
      </c>
      <c r="C10" s="79">
        <v>100520.6256</v>
      </c>
      <c r="D10" s="79">
        <v>1004812.1364900001</v>
      </c>
    </row>
    <row r="11" spans="1:5" s="111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111" customFormat="1" ht="8.4" customHeight="1">
      <c r="A12" s="26" t="s">
        <v>104</v>
      </c>
      <c r="B12" s="79">
        <v>509829.17573000002</v>
      </c>
      <c r="C12" s="79">
        <v>1679.1278399999999</v>
      </c>
      <c r="D12" s="79">
        <v>511508.30356999999</v>
      </c>
    </row>
    <row r="13" spans="1:5" s="111" customFormat="1" ht="8.4" customHeight="1">
      <c r="A13" s="26" t="s">
        <v>105</v>
      </c>
      <c r="B13" s="79">
        <v>1082335.1844000001</v>
      </c>
      <c r="C13" s="79">
        <v>0</v>
      </c>
      <c r="D13" s="79">
        <v>1082335.1844000001</v>
      </c>
    </row>
    <row r="14" spans="1:5" s="111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111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111" customFormat="1" ht="8.4" customHeight="1">
      <c r="A16" s="26" t="s">
        <v>108</v>
      </c>
      <c r="B16" s="79">
        <v>0</v>
      </c>
      <c r="C16" s="79">
        <v>67571.596900000004</v>
      </c>
      <c r="D16" s="79">
        <v>67571.596900000004</v>
      </c>
    </row>
    <row r="17" spans="1:4" s="111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111" customFormat="1" ht="8.4" customHeight="1">
      <c r="A18" s="26" t="s">
        <v>29</v>
      </c>
      <c r="B18" s="79">
        <v>0</v>
      </c>
      <c r="C18" s="79">
        <v>418.62304999999998</v>
      </c>
      <c r="D18" s="79">
        <v>418.62304999999998</v>
      </c>
    </row>
    <row r="19" spans="1:4" s="111" customFormat="1" ht="3" customHeight="1">
      <c r="A19" s="26"/>
      <c r="B19" s="79"/>
      <c r="C19" s="79"/>
      <c r="D19" s="79"/>
    </row>
    <row r="20" spans="1:4" s="111" customFormat="1" ht="8.4" customHeight="1">
      <c r="A20" s="21" t="s">
        <v>110</v>
      </c>
      <c r="B20" s="76">
        <v>191733.36059</v>
      </c>
      <c r="C20" s="76">
        <v>1278.3838799999999</v>
      </c>
      <c r="D20" s="76">
        <v>193011.74447000001</v>
      </c>
    </row>
    <row r="21" spans="1:4" s="111" customFormat="1" ht="8.4" customHeight="1">
      <c r="A21" s="26" t="s">
        <v>111</v>
      </c>
      <c r="B21" s="79">
        <v>38777.722849999998</v>
      </c>
      <c r="C21" s="79">
        <v>1275.3293900000001</v>
      </c>
      <c r="D21" s="79">
        <v>40053.052240000005</v>
      </c>
    </row>
    <row r="22" spans="1:4" s="111" customFormat="1" ht="8.4" customHeight="1">
      <c r="A22" s="26" t="s">
        <v>112</v>
      </c>
      <c r="B22" s="79">
        <v>0.24676000000000001</v>
      </c>
      <c r="C22" s="79">
        <v>0</v>
      </c>
      <c r="D22" s="79">
        <v>0.24676000000000001</v>
      </c>
    </row>
    <row r="23" spans="1:4" s="111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111" customFormat="1" ht="8.4" customHeight="1">
      <c r="A24" s="26" t="s">
        <v>113</v>
      </c>
      <c r="B24" s="79">
        <v>77.5</v>
      </c>
      <c r="C24" s="79">
        <v>0</v>
      </c>
      <c r="D24" s="79">
        <v>77.5</v>
      </c>
    </row>
    <row r="25" spans="1:4" s="111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111" customFormat="1" ht="8.4" customHeight="1">
      <c r="A26" s="26" t="s">
        <v>115</v>
      </c>
      <c r="B26" s="79">
        <v>16646.97135</v>
      </c>
      <c r="C26" s="79">
        <v>0</v>
      </c>
      <c r="D26" s="79">
        <v>16646.97135</v>
      </c>
    </row>
    <row r="27" spans="1:4" s="111" customFormat="1" ht="8.4" customHeight="1">
      <c r="A27" s="26" t="s">
        <v>116</v>
      </c>
      <c r="B27" s="79">
        <v>136230.91962999999</v>
      </c>
      <c r="C27" s="79">
        <v>3.0544900000000004</v>
      </c>
      <c r="D27" s="79">
        <v>136233.97412</v>
      </c>
    </row>
    <row r="28" spans="1:4" s="111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111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111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111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111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111" customFormat="1" ht="3" customHeight="1">
      <c r="A33" s="26"/>
      <c r="B33" s="79"/>
      <c r="C33" s="79"/>
      <c r="D33" s="79"/>
    </row>
    <row r="34" spans="1:4" s="111" customFormat="1" ht="8.4" customHeight="1">
      <c r="A34" s="21" t="s">
        <v>120</v>
      </c>
      <c r="B34" s="76">
        <v>2304722.5104299998</v>
      </c>
      <c r="C34" s="76">
        <v>168911.58950999999</v>
      </c>
      <c r="D34" s="76">
        <v>2473634.0999400001</v>
      </c>
    </row>
    <row r="35" spans="1:4" s="111" customFormat="1" ht="3" customHeight="1">
      <c r="A35" s="28"/>
      <c r="B35" s="80"/>
      <c r="C35" s="80"/>
      <c r="D35" s="80"/>
    </row>
    <row r="36" spans="1:4" s="111" customFormat="1" ht="8.4" customHeight="1">
      <c r="A36" s="81" t="s">
        <v>121</v>
      </c>
      <c r="B36" s="76">
        <v>161046.25234000001</v>
      </c>
      <c r="C36" s="76">
        <v>0</v>
      </c>
      <c r="D36" s="76">
        <v>161046.25234000001</v>
      </c>
    </row>
    <row r="37" spans="1:4" s="111" customFormat="1" ht="3" customHeight="1">
      <c r="A37" s="26"/>
      <c r="B37" s="79"/>
      <c r="C37" s="79"/>
      <c r="D37" s="79"/>
    </row>
    <row r="38" spans="1:4" s="111" customFormat="1" ht="8.4" customHeight="1">
      <c r="A38" s="21" t="s">
        <v>122</v>
      </c>
      <c r="B38" s="76">
        <v>2143676.2580900001</v>
      </c>
      <c r="C38" s="76">
        <v>168911.58950999999</v>
      </c>
      <c r="D38" s="76">
        <v>2312587.8476</v>
      </c>
    </row>
    <row r="39" spans="1:4" s="111" customFormat="1" ht="3" customHeight="1">
      <c r="A39" s="28"/>
      <c r="B39" s="80"/>
      <c r="C39" s="80"/>
      <c r="D39" s="80"/>
    </row>
    <row r="40" spans="1:4" s="111" customFormat="1" ht="8.4" customHeight="1">
      <c r="A40" s="21" t="s">
        <v>123</v>
      </c>
      <c r="B40" s="76">
        <v>616716.00692999992</v>
      </c>
      <c r="C40" s="76">
        <v>37112.06134</v>
      </c>
      <c r="D40" s="76">
        <v>653828.06826999993</v>
      </c>
    </row>
    <row r="41" spans="1:4" s="111" customFormat="1" ht="8.4" customHeight="1">
      <c r="A41" s="26" t="s">
        <v>124</v>
      </c>
      <c r="B41" s="79">
        <v>0</v>
      </c>
      <c r="C41" s="79">
        <v>2791.0055000000002</v>
      </c>
      <c r="D41" s="79">
        <v>2791.0055000000002</v>
      </c>
    </row>
    <row r="42" spans="1:4" s="111" customFormat="1" ht="8.4" customHeight="1">
      <c r="A42" s="26" t="s">
        <v>125</v>
      </c>
      <c r="B42" s="79">
        <v>238.4511</v>
      </c>
      <c r="C42" s="79">
        <v>11281.83842</v>
      </c>
      <c r="D42" s="79">
        <v>11520.28952</v>
      </c>
    </row>
    <row r="43" spans="1:4" s="111" customFormat="1" ht="8.4" customHeight="1">
      <c r="A43" s="26" t="s">
        <v>126</v>
      </c>
      <c r="B43" s="79">
        <v>2766.6388299999999</v>
      </c>
      <c r="C43" s="79">
        <v>1117.28125</v>
      </c>
      <c r="D43" s="79">
        <v>3883.9200799999999</v>
      </c>
    </row>
    <row r="44" spans="1:4" s="111" customFormat="1" ht="8.4" customHeight="1">
      <c r="A44" s="26" t="s">
        <v>127</v>
      </c>
      <c r="B44" s="79">
        <v>613710.91700000002</v>
      </c>
      <c r="C44" s="79">
        <v>21921.936170000001</v>
      </c>
      <c r="D44" s="79">
        <v>635632.8531699999</v>
      </c>
    </row>
    <row r="45" spans="1:4" s="111" customFormat="1" ht="3" customHeight="1">
      <c r="A45" s="26"/>
      <c r="B45" s="80"/>
      <c r="C45" s="80"/>
      <c r="D45" s="80"/>
    </row>
    <row r="46" spans="1:4" s="111" customFormat="1" ht="8.4" customHeight="1">
      <c r="A46" s="21" t="s">
        <v>128</v>
      </c>
      <c r="B46" s="76">
        <v>223089.70100999999</v>
      </c>
      <c r="C46" s="76">
        <v>62270.406069999997</v>
      </c>
      <c r="D46" s="76">
        <v>285360.10707999999</v>
      </c>
    </row>
    <row r="47" spans="1:4" s="111" customFormat="1" ht="8.4" customHeight="1">
      <c r="A47" s="26" t="s">
        <v>129</v>
      </c>
      <c r="B47" s="79">
        <v>0</v>
      </c>
      <c r="C47" s="79">
        <v>0</v>
      </c>
      <c r="D47" s="79">
        <v>0</v>
      </c>
    </row>
    <row r="48" spans="1:4" s="111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111" customFormat="1" ht="8.4" customHeight="1">
      <c r="A49" s="26" t="s">
        <v>126</v>
      </c>
      <c r="B49" s="79">
        <v>21.991679999999999</v>
      </c>
      <c r="C49" s="79">
        <v>0</v>
      </c>
      <c r="D49" s="79">
        <v>21.991679999999999</v>
      </c>
    </row>
    <row r="50" spans="1:4" s="111" customFormat="1" ht="8.4" customHeight="1">
      <c r="A50" s="26" t="s">
        <v>130</v>
      </c>
      <c r="B50" s="79">
        <v>223067.70933000001</v>
      </c>
      <c r="C50" s="79">
        <v>62270.406069999997</v>
      </c>
      <c r="D50" s="79">
        <v>285338.11539999995</v>
      </c>
    </row>
    <row r="51" spans="1:4" s="111" customFormat="1" ht="5.25" customHeight="1">
      <c r="A51" s="26"/>
      <c r="B51" s="80"/>
      <c r="C51" s="80"/>
      <c r="D51" s="80"/>
    </row>
    <row r="52" spans="1:4" s="111" customFormat="1" ht="8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111" customFormat="1" ht="8.25" customHeight="1">
      <c r="A53" s="26"/>
      <c r="B53" s="80"/>
      <c r="C53" s="80"/>
      <c r="D53" s="80"/>
    </row>
    <row r="54" spans="1:4" s="111" customFormat="1" ht="8.4" customHeight="1">
      <c r="A54" s="21" t="s">
        <v>132</v>
      </c>
      <c r="B54" s="76">
        <v>2537302.5640100003</v>
      </c>
      <c r="C54" s="76">
        <v>143753.24478000001</v>
      </c>
      <c r="D54" s="76">
        <v>2681055.8087900002</v>
      </c>
    </row>
    <row r="55" spans="1:4" s="111" customFormat="1" ht="3" customHeight="1">
      <c r="A55" s="28"/>
      <c r="B55" s="80"/>
      <c r="C55" s="80"/>
      <c r="D55" s="80"/>
    </row>
    <row r="56" spans="1:4" s="111" customFormat="1" ht="8.4" customHeight="1">
      <c r="A56" s="21" t="s">
        <v>133</v>
      </c>
      <c r="B56" s="76">
        <v>867540.34596000006</v>
      </c>
      <c r="C56" s="76">
        <v>0</v>
      </c>
      <c r="D56" s="76">
        <v>867540.34596000006</v>
      </c>
    </row>
    <row r="57" spans="1:4" s="111" customFormat="1" ht="8.4" customHeight="1">
      <c r="A57" s="26" t="s">
        <v>134</v>
      </c>
      <c r="B57" s="79">
        <v>487848.99473999999</v>
      </c>
      <c r="C57" s="79">
        <v>0</v>
      </c>
      <c r="D57" s="79">
        <v>487848.99473999999</v>
      </c>
    </row>
    <row r="58" spans="1:4" s="111" customFormat="1" ht="8.4" customHeight="1">
      <c r="A58" s="26" t="s">
        <v>135</v>
      </c>
      <c r="B58" s="79">
        <v>337.875</v>
      </c>
      <c r="C58" s="79">
        <v>0</v>
      </c>
      <c r="D58" s="79">
        <v>337.875</v>
      </c>
    </row>
    <row r="59" spans="1:4" s="111" customFormat="1" ht="8.4" customHeight="1">
      <c r="A59" s="26" t="s">
        <v>136</v>
      </c>
      <c r="B59" s="79">
        <v>263367.16366000002</v>
      </c>
      <c r="C59" s="79">
        <v>0</v>
      </c>
      <c r="D59" s="79">
        <v>263367.16366000002</v>
      </c>
    </row>
    <row r="60" spans="1:4" s="111" customFormat="1" ht="8.4" customHeight="1">
      <c r="A60" s="26" t="s">
        <v>137</v>
      </c>
      <c r="B60" s="79">
        <v>115986.31256000001</v>
      </c>
      <c r="C60" s="79">
        <v>0</v>
      </c>
      <c r="D60" s="79">
        <v>115986.31256000001</v>
      </c>
    </row>
    <row r="61" spans="1:4" s="111" customFormat="1" ht="3" customHeight="1">
      <c r="A61" s="26"/>
      <c r="B61" s="79"/>
      <c r="C61" s="79"/>
      <c r="D61" s="79"/>
    </row>
    <row r="62" spans="1:4" s="111" customFormat="1" ht="8.4" customHeight="1">
      <c r="A62" s="21" t="s">
        <v>138</v>
      </c>
      <c r="B62" s="76">
        <v>1669762.21805</v>
      </c>
      <c r="C62" s="76">
        <v>143753.24478000001</v>
      </c>
      <c r="D62" s="76">
        <v>1813515.4628299999</v>
      </c>
    </row>
    <row r="63" spans="1:4" s="111" customFormat="1" ht="3" customHeight="1">
      <c r="A63" s="26"/>
      <c r="B63" s="79"/>
      <c r="C63" s="79"/>
      <c r="D63" s="79"/>
    </row>
    <row r="64" spans="1:4" s="111" customFormat="1" ht="8.4" customHeight="1">
      <c r="A64" s="21" t="s">
        <v>139</v>
      </c>
      <c r="B64" s="76">
        <v>171952.3921</v>
      </c>
      <c r="C64" s="76">
        <v>4132.5596699999996</v>
      </c>
      <c r="D64" s="76">
        <v>176084.95177000001</v>
      </c>
    </row>
    <row r="65" spans="1:5" s="111" customFormat="1" ht="8.4" customHeight="1">
      <c r="A65" s="26" t="s">
        <v>140</v>
      </c>
      <c r="B65" s="79">
        <v>-341.15755000000001</v>
      </c>
      <c r="C65" s="79">
        <v>3953.14014</v>
      </c>
      <c r="D65" s="79">
        <v>3611.9825900000001</v>
      </c>
    </row>
    <row r="66" spans="1:5" s="111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111" customFormat="1" ht="8.4" customHeight="1">
      <c r="A67" s="26" t="s">
        <v>142</v>
      </c>
      <c r="B67" s="79">
        <v>26171.32764</v>
      </c>
      <c r="C67" s="79">
        <v>130.95260000000002</v>
      </c>
      <c r="D67" s="79">
        <v>26302.28024</v>
      </c>
    </row>
    <row r="68" spans="1:5" s="111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111" customFormat="1" ht="8.4" customHeight="1">
      <c r="A69" s="26" t="s">
        <v>144</v>
      </c>
      <c r="B69" s="79">
        <v>84813.151299999998</v>
      </c>
      <c r="C69" s="79">
        <v>48.466929999999998</v>
      </c>
      <c r="D69" s="79">
        <v>84861.618230000007</v>
      </c>
    </row>
    <row r="70" spans="1:5" s="111" customFormat="1" ht="8.4" customHeight="1">
      <c r="A70" s="26" t="s">
        <v>145</v>
      </c>
      <c r="B70" s="79">
        <v>43245.744530000004</v>
      </c>
      <c r="C70" s="79">
        <v>0</v>
      </c>
      <c r="D70" s="79">
        <v>43245.744530000004</v>
      </c>
    </row>
    <row r="71" spans="1:5" s="111" customFormat="1" ht="8.4" customHeight="1">
      <c r="A71" s="26" t="s">
        <v>146</v>
      </c>
      <c r="B71" s="79">
        <v>18063.32618</v>
      </c>
      <c r="C71" s="79">
        <v>0</v>
      </c>
      <c r="D71" s="79">
        <v>18063.32618</v>
      </c>
    </row>
    <row r="72" spans="1:5" s="111" customFormat="1" ht="3" customHeight="1">
      <c r="A72" s="26"/>
      <c r="B72" s="79"/>
      <c r="C72" s="79"/>
      <c r="D72" s="79"/>
    </row>
    <row r="73" spans="1:5" s="111" customFormat="1" ht="8.4" customHeight="1">
      <c r="A73" s="30" t="s">
        <v>147</v>
      </c>
      <c r="B73" s="76">
        <v>10320.793679999999</v>
      </c>
      <c r="C73" s="76">
        <v>142.99777</v>
      </c>
      <c r="D73" s="76">
        <v>10463.791449999999</v>
      </c>
      <c r="E73" s="117"/>
    </row>
    <row r="74" spans="1:5" s="111" customFormat="1" ht="4.5" customHeight="1">
      <c r="A74" s="26"/>
      <c r="B74" s="79"/>
      <c r="C74" s="79"/>
      <c r="D74" s="79"/>
    </row>
    <row r="75" spans="1:5" s="111" customFormat="1" ht="8.4" customHeight="1">
      <c r="A75" s="81" t="s">
        <v>148</v>
      </c>
      <c r="B75" s="76">
        <v>1508130.6196300001</v>
      </c>
      <c r="C75" s="76">
        <v>139763.68288000001</v>
      </c>
      <c r="D75" s="76">
        <v>1647894.3025100001</v>
      </c>
    </row>
    <row r="76" spans="1:5" s="111" customFormat="1" ht="3.9" customHeight="1">
      <c r="A76" s="28"/>
      <c r="B76" s="80"/>
      <c r="C76" s="80"/>
      <c r="D76" s="80"/>
    </row>
    <row r="77" spans="1:5" s="111" customFormat="1" ht="8.4" customHeight="1">
      <c r="A77" s="26" t="s">
        <v>149</v>
      </c>
      <c r="B77" s="79">
        <v>242068.78012000001</v>
      </c>
      <c r="C77" s="79">
        <v>0</v>
      </c>
      <c r="D77" s="79">
        <v>242068.78012000001</v>
      </c>
    </row>
    <row r="78" spans="1:5" s="111" customFormat="1" ht="3.9" customHeight="1">
      <c r="A78" s="26"/>
      <c r="B78" s="79"/>
      <c r="C78" s="79"/>
      <c r="D78" s="79"/>
    </row>
    <row r="79" spans="1:5" s="111" customFormat="1" ht="8.4" customHeight="1">
      <c r="A79" s="32" t="s">
        <v>150</v>
      </c>
      <c r="B79" s="80">
        <v>1266061.8395100001</v>
      </c>
      <c r="C79" s="80">
        <v>139763.68288000001</v>
      </c>
      <c r="D79" s="80">
        <v>1405825.5223900001</v>
      </c>
    </row>
    <row r="80" spans="1:5" s="113" customFormat="1" ht="3.75" customHeight="1" thickBot="1">
      <c r="A80" s="59"/>
      <c r="B80" s="82"/>
      <c r="C80" s="82"/>
      <c r="D80" s="82"/>
    </row>
    <row r="81" spans="1:4" s="113" customFormat="1" ht="15.75" customHeight="1">
      <c r="A81" s="83" t="s">
        <v>47</v>
      </c>
      <c r="B81" s="84"/>
      <c r="C81" s="84"/>
      <c r="D81" s="84"/>
    </row>
    <row r="82" spans="1:4" s="113" customFormat="1">
      <c r="A82" s="70"/>
      <c r="B82" s="85"/>
      <c r="C82" s="85"/>
      <c r="D82" s="85"/>
    </row>
    <row r="83" spans="1:4" s="113" customFormat="1">
      <c r="A83" s="70"/>
      <c r="B83" s="85"/>
      <c r="C83" s="85"/>
      <c r="D83" s="85"/>
    </row>
    <row r="84" spans="1:4" s="113" customFormat="1">
      <c r="A84" s="70"/>
      <c r="B84" s="87"/>
      <c r="C84" s="87"/>
      <c r="D84" s="87"/>
    </row>
    <row r="85" spans="1:4" s="113" customFormat="1">
      <c r="A85" s="70"/>
      <c r="B85" s="118"/>
      <c r="C85" s="118"/>
      <c r="D85" s="118"/>
    </row>
    <row r="86" spans="1:4" s="113" customFormat="1">
      <c r="A86" s="70"/>
      <c r="B86" s="70"/>
      <c r="C86" s="70"/>
      <c r="D86" s="70"/>
    </row>
    <row r="87" spans="1:4" s="113" customFormat="1">
      <c r="A87" s="70"/>
      <c r="B87" s="70"/>
      <c r="C87" s="70"/>
      <c r="D87" s="70"/>
    </row>
    <row r="88" spans="1:4" s="113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C18D8421-53C2-49D2-AED3-00044E162383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9A03-EF33-4C96-8AAC-0420BFA5658E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68" t="s">
        <v>818</v>
      </c>
      <c r="B1" s="368"/>
      <c r="C1" s="368"/>
      <c r="D1" s="368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45230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148374.61300000001</v>
      </c>
      <c r="C9" s="22">
        <v>605526.85800000001</v>
      </c>
      <c r="D9" s="22">
        <v>753901.47199999995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148362.48699999999</v>
      </c>
      <c r="C11" s="27">
        <v>280227.17700000003</v>
      </c>
      <c r="D11" s="27">
        <v>428589.66399999999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12.125999999999999</v>
      </c>
      <c r="C13" s="27">
        <v>325299.68099999998</v>
      </c>
      <c r="D13" s="27">
        <v>325311.80699999997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2526303.7859999998</v>
      </c>
      <c r="C17" s="22">
        <v>1552126.923</v>
      </c>
      <c r="D17" s="22">
        <v>4078430.7089999998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2529303.7859999998</v>
      </c>
      <c r="C19" s="27">
        <v>1552126.923</v>
      </c>
      <c r="D19" s="27">
        <v>4081430.7089999998</v>
      </c>
      <c r="E19" s="23"/>
      <c r="F19" s="24"/>
    </row>
    <row r="20" spans="1:8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3124036.6490000002</v>
      </c>
      <c r="C24" s="22">
        <v>1425782.179</v>
      </c>
      <c r="D24" s="22">
        <v>4549818.8289999999</v>
      </c>
      <c r="E24" s="89"/>
      <c r="F24" s="89"/>
      <c r="G24" s="89"/>
      <c r="H24" s="24"/>
    </row>
    <row r="25" spans="1:8" s="25" customFormat="1" ht="9.75" customHeight="1">
      <c r="A25" s="32" t="s">
        <v>20</v>
      </c>
      <c r="B25" s="29">
        <v>3274604.807</v>
      </c>
      <c r="C25" s="29">
        <v>1327191.7990000001</v>
      </c>
      <c r="D25" s="29">
        <v>4601796.6059999997</v>
      </c>
      <c r="E25" s="90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90"/>
      <c r="F29" s="24"/>
    </row>
    <row r="30" spans="1:8" s="25" customFormat="1" ht="9.75" customHeight="1">
      <c r="A30" s="26" t="s">
        <v>25</v>
      </c>
      <c r="B30" s="27">
        <v>3271280.1030000001</v>
      </c>
      <c r="C30" s="27">
        <v>1327191.7990000001</v>
      </c>
      <c r="D30" s="27">
        <v>4598471.9019999998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3324.703</v>
      </c>
      <c r="C32" s="27">
        <v>0</v>
      </c>
      <c r="D32" s="27">
        <v>3324.703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347816.18199999997</v>
      </c>
      <c r="C35" s="29">
        <v>586311.71699999995</v>
      </c>
      <c r="D35" s="29">
        <v>934127.9</v>
      </c>
      <c r="E35" s="33"/>
      <c r="F35" s="24"/>
    </row>
    <row r="36" spans="1:6" s="25" customFormat="1" ht="9.75" customHeight="1">
      <c r="A36" s="32" t="s">
        <v>31</v>
      </c>
      <c r="B36" s="29">
        <v>295538.05099999998</v>
      </c>
      <c r="C36" s="29">
        <v>176845.62599999999</v>
      </c>
      <c r="D36" s="29">
        <v>472383.67800000001</v>
      </c>
      <c r="E36" s="23"/>
      <c r="F36" s="24"/>
    </row>
    <row r="37" spans="1:6" s="25" customFormat="1" ht="9.75" customHeight="1">
      <c r="A37" s="26" t="s">
        <v>32</v>
      </c>
      <c r="B37" s="27">
        <v>293615.52399999998</v>
      </c>
      <c r="C37" s="27">
        <v>159713.85500000001</v>
      </c>
      <c r="D37" s="27">
        <v>453329.37900000002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17131.771000000001</v>
      </c>
      <c r="D38" s="27">
        <v>19054.298999999999</v>
      </c>
      <c r="E38" s="23"/>
      <c r="F38" s="24"/>
    </row>
    <row r="39" spans="1:6" s="25" customFormat="1" ht="9.75" customHeight="1">
      <c r="A39" s="28" t="s">
        <v>34</v>
      </c>
      <c r="B39" s="29">
        <v>-704685.15399999998</v>
      </c>
      <c r="C39" s="29">
        <v>-664540.31200000003</v>
      </c>
      <c r="D39" s="29">
        <v>-1369225.4669999999</v>
      </c>
      <c r="E39" s="23"/>
      <c r="F39" s="24"/>
    </row>
    <row r="40" spans="1:6" s="25" customFormat="1" ht="9.75" customHeight="1">
      <c r="A40" s="28" t="s">
        <v>35</v>
      </c>
      <c r="B40" s="29">
        <v>-89237.236999999994</v>
      </c>
      <c r="C40" s="29">
        <v>-26.651</v>
      </c>
      <c r="D40" s="29">
        <v>-89263.888000000006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419907.11099999998</v>
      </c>
      <c r="C42" s="29">
        <v>789252.36100000003</v>
      </c>
      <c r="D42" s="29">
        <v>1209159.473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45126.313999999998</v>
      </c>
      <c r="C44" s="22">
        <v>16933.856</v>
      </c>
      <c r="D44" s="22">
        <v>62060.171000000002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45126.313999999998</v>
      </c>
      <c r="C48" s="27">
        <v>12313.165000000001</v>
      </c>
      <c r="D48" s="27">
        <v>57439.478999999999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4620.6909999999998</v>
      </c>
      <c r="D49" s="27">
        <v>4620.6909999999998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3795.2710000000002</v>
      </c>
      <c r="C53" s="29">
        <v>0</v>
      </c>
      <c r="D53" s="29">
        <v>3795.2710000000002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150450.478</v>
      </c>
      <c r="C55" s="29">
        <v>12848.655000000001</v>
      </c>
      <c r="D55" s="29">
        <v>163299.133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6417994.2259999998</v>
      </c>
      <c r="C57" s="22">
        <v>4402470.8339999998</v>
      </c>
      <c r="D57" s="22">
        <v>10820465.061000001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45230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11337.027</v>
      </c>
      <c r="C70" s="22">
        <v>88311.42</v>
      </c>
      <c r="D70" s="22">
        <v>99648.448000000004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11337.027</v>
      </c>
      <c r="C79" s="29">
        <v>88311.42</v>
      </c>
      <c r="D79" s="29">
        <v>99648.448000000004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1307044.4439999999</v>
      </c>
      <c r="C91" s="22">
        <v>827221.06900000002</v>
      </c>
      <c r="D91" s="22">
        <v>2134265.5129999998</v>
      </c>
      <c r="E91" s="23"/>
      <c r="F91" s="24"/>
    </row>
    <row r="92" spans="1:6" s="25" customFormat="1" ht="9.9" customHeight="1">
      <c r="A92" s="54" t="s">
        <v>66</v>
      </c>
      <c r="B92" s="27">
        <v>1307044.4439999999</v>
      </c>
      <c r="C92" s="27">
        <v>34542</v>
      </c>
      <c r="D92" s="27">
        <v>1341586.4439999999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792679.06900000002</v>
      </c>
      <c r="D93" s="27">
        <v>792679.06900000002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1522389.2239999999</v>
      </c>
      <c r="C95" s="22">
        <v>3317153.7349999999</v>
      </c>
      <c r="D95" s="22">
        <v>4839542.96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1522389.2239999999</v>
      </c>
      <c r="C98" s="27">
        <v>3317153.7349999999</v>
      </c>
      <c r="D98" s="27">
        <v>4839542.96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326448.65299999999</v>
      </c>
      <c r="C100" s="29">
        <v>9405.4069999999992</v>
      </c>
      <c r="D100" s="29">
        <v>335854.06099999999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57901.963000000003</v>
      </c>
      <c r="C102" s="22">
        <v>48334.362000000001</v>
      </c>
      <c r="D102" s="22">
        <v>106236.325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1926.981</v>
      </c>
      <c r="D103" s="27">
        <v>1926.981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23634.306</v>
      </c>
      <c r="C106" s="27">
        <v>20430.562999999998</v>
      </c>
      <c r="D106" s="27">
        <v>44064.87</v>
      </c>
      <c r="E106" s="23"/>
      <c r="F106" s="24"/>
    </row>
    <row r="107" spans="1:6" s="25" customFormat="1" ht="9.9" customHeight="1">
      <c r="A107" s="54" t="s">
        <v>78</v>
      </c>
      <c r="B107" s="27">
        <v>32437.121999999999</v>
      </c>
      <c r="C107" s="27">
        <v>25976.815999999999</v>
      </c>
      <c r="D107" s="27">
        <v>58413.938999999998</v>
      </c>
      <c r="E107" s="23"/>
      <c r="F107" s="24"/>
    </row>
    <row r="108" spans="1:6" s="25" customFormat="1" ht="9.9" customHeight="1">
      <c r="A108" s="54" t="s">
        <v>79</v>
      </c>
      <c r="B108" s="27">
        <v>1830.5340000000001</v>
      </c>
      <c r="C108" s="27">
        <v>0</v>
      </c>
      <c r="D108" s="27">
        <v>1830.5340000000001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127573.397</v>
      </c>
      <c r="C110" s="22">
        <v>27202.273000000001</v>
      </c>
      <c r="D110" s="22">
        <v>154775.671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5528.8490000000002</v>
      </c>
      <c r="C112" s="22">
        <v>53095.991000000002</v>
      </c>
      <c r="D112" s="22">
        <v>58624.841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53095.991000000002</v>
      </c>
      <c r="D113" s="27">
        <v>53355.38</v>
      </c>
      <c r="E113" s="23"/>
      <c r="F113" s="24"/>
    </row>
    <row r="114" spans="1:8" s="25" customFormat="1" ht="9.9" customHeight="1">
      <c r="A114" s="31" t="s">
        <v>83</v>
      </c>
      <c r="B114" s="27">
        <v>5269.4610000000002</v>
      </c>
      <c r="C114" s="27">
        <v>0</v>
      </c>
      <c r="D114" s="27">
        <v>5269.4610000000002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990938.43799999997</v>
      </c>
      <c r="D116" s="29">
        <v>990938.43799999997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3358223.56</v>
      </c>
      <c r="C118" s="22">
        <v>5361662.699</v>
      </c>
      <c r="D118" s="22">
        <v>8719886.2589999996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2271696.9240000001</v>
      </c>
      <c r="C120" s="22">
        <v>-171118.122</v>
      </c>
      <c r="D120" s="22">
        <v>2100578.801</v>
      </c>
      <c r="E120" s="89"/>
      <c r="F120" s="89"/>
      <c r="G120" s="89"/>
      <c r="H120" s="89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30715.046999999999</v>
      </c>
      <c r="C124" s="27">
        <v>-171118.122</v>
      </c>
      <c r="D124" s="27">
        <v>-140403.07500000001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37269.025999999998</v>
      </c>
      <c r="C126" s="27">
        <v>0</v>
      </c>
      <c r="D126" s="27">
        <v>37269.025999999998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5629920.4840000002</v>
      </c>
      <c r="C128" s="22">
        <v>5190544.5760000004</v>
      </c>
      <c r="D128" s="22">
        <v>10820465.061000001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1144174.4339999999</v>
      </c>
      <c r="D130" s="22">
        <v>1181229.925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68300.286999999997</v>
      </c>
      <c r="D131" s="27">
        <v>105355.77800000001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48258.31</v>
      </c>
      <c r="D132" s="27">
        <v>48258.31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854004.951</v>
      </c>
      <c r="D133" s="27">
        <v>854004.951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173610.88500000001</v>
      </c>
      <c r="D134" s="27">
        <v>173610.88500000001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3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9A21249-A4A8-4275-9D8E-5575AE681A53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8900-29E2-436A-8448-FCEEA0E3AC64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68" t="s">
        <v>818</v>
      </c>
      <c r="B1" s="368"/>
      <c r="C1" s="368"/>
      <c r="D1" s="368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45230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4" t="s">
        <v>152</v>
      </c>
      <c r="C6" s="94"/>
      <c r="D6" s="94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287193.7721</v>
      </c>
      <c r="C9" s="76">
        <v>185086.41073</v>
      </c>
      <c r="D9" s="76">
        <v>472280.18283000001</v>
      </c>
      <c r="E9" s="77"/>
    </row>
    <row r="10" spans="1:5" s="57" customFormat="1" ht="8.4" customHeight="1">
      <c r="A10" s="78" t="s">
        <v>102</v>
      </c>
      <c r="B10" s="79">
        <v>2673.1593800000001</v>
      </c>
      <c r="C10" s="79">
        <v>9044.59879</v>
      </c>
      <c r="D10" s="79">
        <v>11717.758169999999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37135.713539999997</v>
      </c>
      <c r="C12" s="79">
        <v>74156.766380000001</v>
      </c>
      <c r="D12" s="79">
        <v>111292.47992</v>
      </c>
    </row>
    <row r="13" spans="1:5" s="57" customFormat="1" ht="8.4" customHeight="1">
      <c r="A13" s="26" t="s">
        <v>105</v>
      </c>
      <c r="B13" s="79">
        <v>247805.08649000002</v>
      </c>
      <c r="C13" s="79">
        <v>83170.657989999992</v>
      </c>
      <c r="D13" s="79">
        <v>330975.74447999999</v>
      </c>
    </row>
    <row r="14" spans="1:5" s="57" customFormat="1" ht="8.4" customHeight="1">
      <c r="A14" s="31" t="s">
        <v>106</v>
      </c>
      <c r="B14" s="79">
        <v>-624.78833999999995</v>
      </c>
      <c r="C14" s="79">
        <v>10507.160980000001</v>
      </c>
      <c r="D14" s="79">
        <v>9882.3726400000014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0</v>
      </c>
      <c r="C16" s="79">
        <v>0</v>
      </c>
      <c r="D16" s="79">
        <v>0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204.60103000000001</v>
      </c>
      <c r="C18" s="79">
        <v>8207.2265900000002</v>
      </c>
      <c r="D18" s="79">
        <v>8411.82762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163227.09391</v>
      </c>
      <c r="C20" s="76">
        <v>255482.42875999998</v>
      </c>
      <c r="D20" s="76">
        <v>418709.52267000003</v>
      </c>
    </row>
    <row r="21" spans="1:4" s="57" customFormat="1" ht="8.4" customHeight="1">
      <c r="A21" s="26" t="s">
        <v>111</v>
      </c>
      <c r="B21" s="79">
        <v>619.79633000000001</v>
      </c>
      <c r="C21" s="79">
        <v>3997.4241099999999</v>
      </c>
      <c r="D21" s="79">
        <v>4617.2204400000001</v>
      </c>
    </row>
    <row r="22" spans="1:4" s="57" customFormat="1" ht="8.4" customHeight="1">
      <c r="A22" s="26" t="s">
        <v>112</v>
      </c>
      <c r="B22" s="79">
        <v>15.120050000000001</v>
      </c>
      <c r="C22" s="79">
        <v>0</v>
      </c>
      <c r="D22" s="79">
        <v>15.120050000000001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79102.748569999996</v>
      </c>
      <c r="C24" s="79">
        <v>52350.76915</v>
      </c>
      <c r="D24" s="79">
        <v>131453.51772</v>
      </c>
    </row>
    <row r="25" spans="1:4" s="57" customFormat="1" ht="8.4" customHeight="1">
      <c r="A25" s="26" t="s">
        <v>114</v>
      </c>
      <c r="B25" s="79">
        <v>78434.482230000009</v>
      </c>
      <c r="C25" s="79">
        <v>132260.02395999999</v>
      </c>
      <c r="D25" s="79">
        <v>210694.50618999999</v>
      </c>
    </row>
    <row r="26" spans="1:4" s="57" customFormat="1" ht="8.4" customHeight="1">
      <c r="A26" s="26" t="s">
        <v>115</v>
      </c>
      <c r="B26" s="79">
        <v>0</v>
      </c>
      <c r="C26" s="79">
        <v>41827.940909999998</v>
      </c>
      <c r="D26" s="79">
        <v>41827.940909999998</v>
      </c>
    </row>
    <row r="27" spans="1:4" s="57" customFormat="1" ht="8.4" customHeight="1">
      <c r="A27" s="26" t="s">
        <v>116</v>
      </c>
      <c r="B27" s="79">
        <v>0</v>
      </c>
      <c r="C27" s="79">
        <v>0</v>
      </c>
      <c r="D27" s="79">
        <v>0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15808.404500000001</v>
      </c>
      <c r="D30" s="79">
        <v>15808.404500000001</v>
      </c>
    </row>
    <row r="31" spans="1:4" s="57" customFormat="1" ht="8.4" customHeight="1">
      <c r="A31" s="26" t="s">
        <v>119</v>
      </c>
      <c r="B31" s="79">
        <v>0</v>
      </c>
      <c r="C31" s="79">
        <v>9237.8661300000003</v>
      </c>
      <c r="D31" s="79">
        <v>9237.8661300000003</v>
      </c>
    </row>
    <row r="32" spans="1:4" s="57" customFormat="1" ht="8.4" customHeight="1">
      <c r="A32" s="26" t="s">
        <v>29</v>
      </c>
      <c r="B32" s="79">
        <v>5054.9467300000006</v>
      </c>
      <c r="C32" s="79">
        <v>0</v>
      </c>
      <c r="D32" s="79">
        <v>5054.9467300000006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123966.67818999999</v>
      </c>
      <c r="C34" s="76">
        <v>-70396.018030000007</v>
      </c>
      <c r="D34" s="76">
        <v>53570.660159999999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26910.715809999998</v>
      </c>
      <c r="C36" s="76">
        <v>5460.3187699999999</v>
      </c>
      <c r="D36" s="76">
        <v>32371.03458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97055.962379999997</v>
      </c>
      <c r="C38" s="76">
        <v>-75856.33679999999</v>
      </c>
      <c r="D38" s="76">
        <v>21199.62558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56664.894890000003</v>
      </c>
      <c r="C40" s="76">
        <v>15262.82958</v>
      </c>
      <c r="D40" s="76">
        <v>71927.724470000001</v>
      </c>
    </row>
    <row r="41" spans="1:4" s="57" customFormat="1" ht="8.4" customHeight="1">
      <c r="A41" s="26" t="s">
        <v>124</v>
      </c>
      <c r="B41" s="79">
        <v>0</v>
      </c>
      <c r="C41" s="79">
        <v>9276.4241600000005</v>
      </c>
      <c r="D41" s="79">
        <v>9276.4241600000005</v>
      </c>
    </row>
    <row r="42" spans="1:4" s="57" customFormat="1" ht="8.4" customHeight="1">
      <c r="A42" s="26" t="s">
        <v>125</v>
      </c>
      <c r="B42" s="79">
        <v>405.42527000000001</v>
      </c>
      <c r="C42" s="79">
        <v>933.03420999999992</v>
      </c>
      <c r="D42" s="79">
        <v>1338.45948</v>
      </c>
    </row>
    <row r="43" spans="1:4" s="57" customFormat="1" ht="8.4" customHeight="1">
      <c r="A43" s="26" t="s">
        <v>126</v>
      </c>
      <c r="B43" s="79">
        <v>56128.179929999998</v>
      </c>
      <c r="C43" s="79">
        <v>5040.8061600000001</v>
      </c>
      <c r="D43" s="79">
        <v>61168.986090000006</v>
      </c>
    </row>
    <row r="44" spans="1:4" s="57" customFormat="1" ht="8.4" customHeight="1">
      <c r="A44" s="26" t="s">
        <v>127</v>
      </c>
      <c r="B44" s="79">
        <v>131.28969000000001</v>
      </c>
      <c r="C44" s="79">
        <v>12.565050000000001</v>
      </c>
      <c r="D44" s="79">
        <v>143.85473999999999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3558.6908699999999</v>
      </c>
      <c r="C46" s="76">
        <v>1258.4621000000002</v>
      </c>
      <c r="D46" s="76">
        <v>4817.1529700000001</v>
      </c>
    </row>
    <row r="47" spans="1:4" s="57" customFormat="1" ht="8.4" customHeight="1">
      <c r="A47" s="26" t="s">
        <v>129</v>
      </c>
      <c r="B47" s="79">
        <v>923.38710000000003</v>
      </c>
      <c r="C47" s="79">
        <v>0</v>
      </c>
      <c r="D47" s="79">
        <v>923.38710000000003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0</v>
      </c>
      <c r="C49" s="79">
        <v>0</v>
      </c>
      <c r="D49" s="79">
        <v>0</v>
      </c>
    </row>
    <row r="50" spans="1:4" s="57" customFormat="1" ht="8.4" customHeight="1">
      <c r="A50" s="26" t="s">
        <v>130</v>
      </c>
      <c r="B50" s="79">
        <v>2635.30377</v>
      </c>
      <c r="C50" s="79">
        <v>1258.4621000000002</v>
      </c>
      <c r="D50" s="79">
        <v>3893.7658700000002</v>
      </c>
    </row>
    <row r="51" spans="1:4" s="57" customFormat="1" ht="3.75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39183.171880000002</v>
      </c>
      <c r="D52" s="79">
        <v>39183.171000000002</v>
      </c>
    </row>
    <row r="53" spans="1:4" s="57" customFormat="1" ht="3" customHeight="1">
      <c r="A53" s="26"/>
      <c r="B53" s="80"/>
      <c r="C53" s="80"/>
      <c r="D53" s="80"/>
    </row>
    <row r="54" spans="1:4" s="57" customFormat="1" ht="8.4" customHeight="1">
      <c r="A54" s="21" t="s">
        <v>132</v>
      </c>
      <c r="B54" s="76">
        <v>150162.16640000002</v>
      </c>
      <c r="C54" s="76">
        <v>-22668.797440000002</v>
      </c>
      <c r="D54" s="76">
        <v>127493.36895999999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55677.853750000002</v>
      </c>
      <c r="C56" s="76">
        <v>6323.8525099999997</v>
      </c>
      <c r="D56" s="76">
        <v>62001.706259999999</v>
      </c>
    </row>
    <row r="57" spans="1:4" s="57" customFormat="1" ht="8.4" customHeight="1">
      <c r="A57" s="26" t="s">
        <v>134</v>
      </c>
      <c r="B57" s="79">
        <v>33194.75692</v>
      </c>
      <c r="C57" s="79">
        <v>393.64598999999998</v>
      </c>
      <c r="D57" s="79">
        <v>33588.402909999997</v>
      </c>
    </row>
    <row r="58" spans="1:4" s="57" customFormat="1" ht="8.4" customHeight="1">
      <c r="A58" s="26" t="s">
        <v>135</v>
      </c>
      <c r="B58" s="79">
        <v>628.14286000000004</v>
      </c>
      <c r="C58" s="79">
        <v>0</v>
      </c>
      <c r="D58" s="79">
        <v>628.14286000000004</v>
      </c>
    </row>
    <row r="59" spans="1:4" s="57" customFormat="1" ht="8.4" customHeight="1">
      <c r="A59" s="26" t="s">
        <v>136</v>
      </c>
      <c r="B59" s="79">
        <v>18308.934559999998</v>
      </c>
      <c r="C59" s="79">
        <v>5912.1053200000006</v>
      </c>
      <c r="D59" s="79">
        <v>24221.03988</v>
      </c>
    </row>
    <row r="60" spans="1:4" s="57" customFormat="1" ht="8.4" customHeight="1">
      <c r="A60" s="26" t="s">
        <v>137</v>
      </c>
      <c r="B60" s="79">
        <v>3546.0194100000003</v>
      </c>
      <c r="C60" s="79">
        <v>18.101200000000002</v>
      </c>
      <c r="D60" s="79">
        <v>3564.1206099999999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94484.312650000007</v>
      </c>
      <c r="C62" s="76">
        <v>-28992.649949999999</v>
      </c>
      <c r="D62" s="76">
        <v>65491.662700000001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7910.7279200000003</v>
      </c>
      <c r="C64" s="76">
        <v>31910.109929999999</v>
      </c>
      <c r="D64" s="76">
        <v>39820.837850000004</v>
      </c>
    </row>
    <row r="65" spans="1:5" s="57" customFormat="1" ht="8.4" customHeight="1">
      <c r="A65" s="26" t="s">
        <v>140</v>
      </c>
      <c r="B65" s="79">
        <v>-339.55089000000004</v>
      </c>
      <c r="C65" s="79">
        <v>20673.04218</v>
      </c>
      <c r="D65" s="79">
        <v>20333.491289999998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4266.63022</v>
      </c>
      <c r="C67" s="79">
        <v>11235.597539999999</v>
      </c>
      <c r="D67" s="79">
        <v>15502.22776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1693.50287</v>
      </c>
      <c r="C69" s="79">
        <v>1.47021</v>
      </c>
      <c r="D69" s="79">
        <v>1694.97308</v>
      </c>
    </row>
    <row r="70" spans="1:5" s="57" customFormat="1" ht="8.4" customHeight="1">
      <c r="A70" s="26" t="s">
        <v>145</v>
      </c>
      <c r="B70" s="79">
        <v>1048.5336500000001</v>
      </c>
      <c r="C70" s="79">
        <v>0</v>
      </c>
      <c r="D70" s="79">
        <v>1048.5336500000001</v>
      </c>
    </row>
    <row r="71" spans="1:5" s="57" customFormat="1" ht="8.4" customHeight="1">
      <c r="A71" s="26" t="s">
        <v>146</v>
      </c>
      <c r="B71" s="79">
        <v>1241.6120700000001</v>
      </c>
      <c r="C71" s="79">
        <v>0</v>
      </c>
      <c r="D71" s="79">
        <v>1241.6120700000001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-32682.227559999999</v>
      </c>
      <c r="C73" s="76">
        <v>318.82034000000004</v>
      </c>
      <c r="D73" s="76">
        <v>-32363.407219999997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53891.357170000003</v>
      </c>
      <c r="C75" s="76">
        <v>-60583.939539999999</v>
      </c>
      <c r="D75" s="76">
        <v>-6692.5823700000001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-43961.609039999996</v>
      </c>
      <c r="C77" s="79">
        <v>0</v>
      </c>
      <c r="D77" s="79">
        <v>-43961.609039999996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97852.966209999999</v>
      </c>
      <c r="C79" s="80">
        <v>-60583.939539999999</v>
      </c>
      <c r="D79" s="80">
        <v>37269.026669999999</v>
      </c>
    </row>
    <row r="80" spans="1:5" s="64" customFormat="1" ht="3.75" customHeight="1" thickBot="1">
      <c r="A80" s="59"/>
      <c r="B80" s="82"/>
      <c r="C80" s="82"/>
      <c r="D80" s="82"/>
    </row>
    <row r="81" spans="1:4" s="64" customFormat="1" ht="15.75" customHeight="1">
      <c r="A81" s="83" t="s">
        <v>47</v>
      </c>
      <c r="B81" s="84"/>
      <c r="C81" s="84"/>
      <c r="D81" s="84"/>
    </row>
    <row r="82" spans="1:4" s="64" customFormat="1">
      <c r="A82" s="70"/>
      <c r="B82" s="85"/>
      <c r="C82" s="85"/>
      <c r="D82" s="85"/>
    </row>
    <row r="83" spans="1:4" s="64" customFormat="1">
      <c r="A83" s="70"/>
      <c r="B83" s="70"/>
      <c r="C83" s="85"/>
      <c r="D83" s="70"/>
    </row>
    <row r="84" spans="1:4" s="64" customFormat="1">
      <c r="A84" s="70"/>
      <c r="B84" s="87"/>
      <c r="C84" s="87"/>
      <c r="D84" s="87"/>
    </row>
    <row r="85" spans="1:4" s="64" customFormat="1">
      <c r="A85" s="70"/>
      <c r="B85" s="88"/>
      <c r="C85" s="88"/>
      <c r="D85" s="88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3D35D391-BD77-4C03-8164-A2D4348D64E1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5E42-DE0E-4076-88A1-882BAF3DAA64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68" t="s">
        <v>818</v>
      </c>
      <c r="B1" s="368"/>
      <c r="C1" s="368"/>
      <c r="D1" s="368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45230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193266.78400000001</v>
      </c>
      <c r="C9" s="22">
        <v>3005.1849999999999</v>
      </c>
      <c r="D9" s="22">
        <v>196271.97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192960.622</v>
      </c>
      <c r="C11" s="27">
        <v>1833.7860000000001</v>
      </c>
      <c r="D11" s="27">
        <v>194794.40900000001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306.161</v>
      </c>
      <c r="C13" s="27">
        <v>1171.3989999999999</v>
      </c>
      <c r="D13" s="27">
        <v>1477.5609999999999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265282.342</v>
      </c>
      <c r="C24" s="22">
        <v>0</v>
      </c>
      <c r="D24" s="22">
        <v>265282.342</v>
      </c>
      <c r="E24" s="23"/>
      <c r="F24" s="24"/>
    </row>
    <row r="25" spans="1:6" s="25" customFormat="1" ht="9.75" customHeight="1">
      <c r="A25" s="32" t="s">
        <v>20</v>
      </c>
      <c r="B25" s="29">
        <v>300014.87900000002</v>
      </c>
      <c r="C25" s="29">
        <v>0</v>
      </c>
      <c r="D25" s="29">
        <v>300014.87900000002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299774.91200000001</v>
      </c>
      <c r="C30" s="27">
        <v>0</v>
      </c>
      <c r="D30" s="27">
        <v>299774.91200000001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239.96700000000001</v>
      </c>
      <c r="C34" s="27">
        <v>0</v>
      </c>
      <c r="D34" s="27">
        <v>239.96700000000001</v>
      </c>
      <c r="E34" s="23"/>
      <c r="F34" s="24"/>
    </row>
    <row r="35" spans="1:6" s="25" customFormat="1" ht="9.75" customHeight="1">
      <c r="A35" s="32" t="s">
        <v>30</v>
      </c>
      <c r="B35" s="29">
        <v>2983.634</v>
      </c>
      <c r="C35" s="29">
        <v>0</v>
      </c>
      <c r="D35" s="29">
        <v>2983.634</v>
      </c>
      <c r="E35" s="33"/>
      <c r="F35" s="24"/>
    </row>
    <row r="36" spans="1:6" s="25" customFormat="1" ht="9.75" customHeight="1">
      <c r="A36" s="32" t="s">
        <v>31</v>
      </c>
      <c r="B36" s="29">
        <v>215768.32399999999</v>
      </c>
      <c r="C36" s="29">
        <v>342465.93800000002</v>
      </c>
      <c r="D36" s="29">
        <v>558234.26199999999</v>
      </c>
      <c r="E36" s="23"/>
      <c r="F36" s="24"/>
    </row>
    <row r="37" spans="1:6" s="25" customFormat="1" ht="9.75" customHeight="1">
      <c r="A37" s="26" t="s">
        <v>32</v>
      </c>
      <c r="B37" s="27">
        <v>34083.864999999998</v>
      </c>
      <c r="C37" s="27">
        <v>43720.434999999998</v>
      </c>
      <c r="D37" s="27">
        <v>77804.301000000007</v>
      </c>
      <c r="E37" s="23"/>
      <c r="F37" s="24"/>
    </row>
    <row r="38" spans="1:6" s="25" customFormat="1" ht="9.75" customHeight="1">
      <c r="A38" s="26" t="s">
        <v>33</v>
      </c>
      <c r="B38" s="27">
        <v>181684.45800000001</v>
      </c>
      <c r="C38" s="27">
        <v>298745.50199999998</v>
      </c>
      <c r="D38" s="27">
        <v>480429.96100000001</v>
      </c>
      <c r="E38" s="23"/>
      <c r="F38" s="24"/>
    </row>
    <row r="39" spans="1:6" s="25" customFormat="1" ht="9.75" customHeight="1">
      <c r="A39" s="28" t="s">
        <v>34</v>
      </c>
      <c r="B39" s="29">
        <v>-242724.94399999999</v>
      </c>
      <c r="C39" s="29">
        <v>-325386.14799999999</v>
      </c>
      <c r="D39" s="29">
        <v>-568111.09199999995</v>
      </c>
      <c r="E39" s="23"/>
      <c r="F39" s="24"/>
    </row>
    <row r="40" spans="1:6" s="25" customFormat="1" ht="9.75" customHeight="1">
      <c r="A40" s="28" t="s">
        <v>35</v>
      </c>
      <c r="B40" s="29">
        <v>-10759.550999999999</v>
      </c>
      <c r="C40" s="29">
        <v>-17079.79</v>
      </c>
      <c r="D40" s="29">
        <v>-27839.341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3510.4720000000002</v>
      </c>
      <c r="C42" s="29">
        <v>446.67899999999997</v>
      </c>
      <c r="D42" s="29">
        <v>3957.152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28519.735000000001</v>
      </c>
      <c r="C44" s="22">
        <v>0</v>
      </c>
      <c r="D44" s="22">
        <v>28519.735000000001</v>
      </c>
      <c r="E44" s="23"/>
      <c r="F44" s="24"/>
    </row>
    <row r="45" spans="1:6" s="25" customFormat="1" ht="9.75" customHeight="1">
      <c r="A45" s="34" t="s">
        <v>38</v>
      </c>
      <c r="B45" s="27">
        <v>605.79899999999998</v>
      </c>
      <c r="C45" s="27">
        <v>0</v>
      </c>
      <c r="D45" s="27">
        <v>605.79899999999998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27913.935000000001</v>
      </c>
      <c r="C48" s="27">
        <v>0</v>
      </c>
      <c r="D48" s="27">
        <v>27913.935000000001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3973.1590000000001</v>
      </c>
      <c r="C53" s="29">
        <v>0</v>
      </c>
      <c r="D53" s="29">
        <v>3973.1590000000001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25933.088</v>
      </c>
      <c r="C55" s="29">
        <v>316.85700000000003</v>
      </c>
      <c r="D55" s="29">
        <v>26249.945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520485.58299999998</v>
      </c>
      <c r="C57" s="22">
        <v>3768.7220000000002</v>
      </c>
      <c r="D57" s="22">
        <v>524254.30499999999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45230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44571.428</v>
      </c>
      <c r="C91" s="22">
        <v>0</v>
      </c>
      <c r="D91" s="22">
        <v>44571.428</v>
      </c>
      <c r="E91" s="23"/>
      <c r="F91" s="24"/>
    </row>
    <row r="92" spans="1:6" s="25" customFormat="1" ht="9.9" customHeight="1">
      <c r="A92" s="54" t="s">
        <v>66</v>
      </c>
      <c r="B92" s="27">
        <v>44571.428</v>
      </c>
      <c r="C92" s="27">
        <v>0</v>
      </c>
      <c r="D92" s="27">
        <v>44571.428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26420.264999999999</v>
      </c>
      <c r="C100" s="29">
        <v>171.108</v>
      </c>
      <c r="D100" s="29">
        <v>26591.374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568.57000000000005</v>
      </c>
      <c r="C102" s="22">
        <v>1205.6189999999999</v>
      </c>
      <c r="D102" s="22">
        <v>1774.1890000000001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320.70699999999999</v>
      </c>
      <c r="C106" s="27">
        <v>0</v>
      </c>
      <c r="D106" s="27">
        <v>320.70699999999999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247.86199999999999</v>
      </c>
      <c r="C108" s="27">
        <v>1205.6189999999999</v>
      </c>
      <c r="D108" s="27">
        <v>1453.482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4638.9279999999999</v>
      </c>
      <c r="C110" s="22">
        <v>931.149</v>
      </c>
      <c r="D110" s="22">
        <v>5570.0770000000002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26282.861000000001</v>
      </c>
      <c r="C112" s="22">
        <v>804.83399999999995</v>
      </c>
      <c r="D112" s="22">
        <v>27087.695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26282.861000000001</v>
      </c>
      <c r="C114" s="29">
        <v>804.83399999999995</v>
      </c>
      <c r="D114" s="29">
        <v>27087.695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102482.054</v>
      </c>
      <c r="C118" s="22">
        <v>3112.712</v>
      </c>
      <c r="D118" s="22">
        <v>105594.766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418659.538</v>
      </c>
      <c r="C120" s="22">
        <v>0</v>
      </c>
      <c r="D120" s="22">
        <v>418659.538</v>
      </c>
      <c r="E120" s="23"/>
      <c r="F120" s="24"/>
    </row>
    <row r="121" spans="1:6" s="25" customFormat="1" ht="9.9" customHeight="1">
      <c r="A121" s="54" t="s">
        <v>87</v>
      </c>
      <c r="B121" s="27">
        <v>1035505.31</v>
      </c>
      <c r="C121" s="27">
        <v>0</v>
      </c>
      <c r="D121" s="27">
        <v>1035505.31</v>
      </c>
      <c r="E121" s="23"/>
      <c r="F121" s="24"/>
    </row>
    <row r="122" spans="1:6" s="25" customFormat="1" ht="9.9" customHeight="1">
      <c r="A122" s="54" t="s">
        <v>88</v>
      </c>
      <c r="B122" s="27">
        <v>50000</v>
      </c>
      <c r="C122" s="27">
        <v>0</v>
      </c>
      <c r="D122" s="27">
        <v>50000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-722966.81400000001</v>
      </c>
      <c r="C125" s="27">
        <v>0</v>
      </c>
      <c r="D125" s="27">
        <v>-722966.81400000001</v>
      </c>
      <c r="E125" s="23"/>
      <c r="F125" s="24"/>
    </row>
    <row r="126" spans="1:6" s="25" customFormat="1" ht="9.9" customHeight="1">
      <c r="A126" s="54" t="s">
        <v>92</v>
      </c>
      <c r="B126" s="27">
        <v>47909.65</v>
      </c>
      <c r="C126" s="27">
        <v>0</v>
      </c>
      <c r="D126" s="27">
        <v>47909.65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521141.59299999999</v>
      </c>
      <c r="C128" s="22">
        <v>3112.712</v>
      </c>
      <c r="D128" s="22">
        <v>524254.30499999999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70084240-5332-4513-B70D-DE319AEFAEF1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12B2-1C93-4E7D-AAF1-DE2BABA47889}">
  <dimension ref="A1:F88"/>
  <sheetViews>
    <sheetView showGridLines="0" topLeftCell="A1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68" t="s">
        <v>818</v>
      </c>
      <c r="B1" s="368"/>
      <c r="C1" s="368"/>
      <c r="D1" s="368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45230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16" t="s">
        <v>3</v>
      </c>
      <c r="C6" s="16"/>
      <c r="D6" s="16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79209.030019999991</v>
      </c>
      <c r="C9" s="76">
        <v>1319.3346099999999</v>
      </c>
      <c r="D9" s="76">
        <v>80528.364629999996</v>
      </c>
      <c r="E9" s="77"/>
    </row>
    <row r="10" spans="1:5" s="57" customFormat="1" ht="8.4" customHeight="1">
      <c r="A10" s="78" t="s">
        <v>102</v>
      </c>
      <c r="B10" s="79">
        <v>8309.5596299999997</v>
      </c>
      <c r="C10" s="79">
        <v>18.228680000000001</v>
      </c>
      <c r="D10" s="79">
        <v>8327.7883099999999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0</v>
      </c>
      <c r="C12" s="79">
        <v>0</v>
      </c>
      <c r="D12" s="79">
        <v>0</v>
      </c>
    </row>
    <row r="13" spans="1:5" s="57" customFormat="1" ht="8.4" customHeight="1">
      <c r="A13" s="26" t="s">
        <v>105</v>
      </c>
      <c r="B13" s="79">
        <v>70899.45693</v>
      </c>
      <c r="C13" s="79">
        <v>1135.9265500000001</v>
      </c>
      <c r="D13" s="79">
        <v>72035.383480000004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1.3460000000000001E-2</v>
      </c>
      <c r="C16" s="79">
        <v>165.17938000000001</v>
      </c>
      <c r="D16" s="79">
        <v>165.19283999999999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0</v>
      </c>
      <c r="C18" s="79">
        <v>0</v>
      </c>
      <c r="D18" s="79">
        <v>0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3486.3600499999998</v>
      </c>
      <c r="C20" s="76">
        <v>0</v>
      </c>
      <c r="D20" s="76">
        <v>3486.3600499999998</v>
      </c>
    </row>
    <row r="21" spans="1:4" s="57" customFormat="1" ht="8.4" customHeight="1">
      <c r="A21" s="26" t="s">
        <v>111</v>
      </c>
      <c r="B21" s="79">
        <v>0</v>
      </c>
      <c r="C21" s="79">
        <v>0</v>
      </c>
      <c r="D21" s="79">
        <v>0</v>
      </c>
    </row>
    <row r="22" spans="1:4" s="57" customFormat="1" ht="8.4" customHeight="1">
      <c r="A22" s="26" t="s">
        <v>112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3486.3600499999998</v>
      </c>
      <c r="C24" s="79">
        <v>0</v>
      </c>
      <c r="D24" s="79">
        <v>3486.3600499999998</v>
      </c>
    </row>
    <row r="25" spans="1:4" s="57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57" customFormat="1" ht="8.4" customHeight="1">
      <c r="A26" s="26" t="s">
        <v>115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116</v>
      </c>
      <c r="B27" s="79">
        <v>0</v>
      </c>
      <c r="C27" s="79">
        <v>0</v>
      </c>
      <c r="D27" s="79">
        <v>0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75722.669970000003</v>
      </c>
      <c r="C34" s="76">
        <v>1319.3346099999999</v>
      </c>
      <c r="D34" s="76">
        <v>77042.004579999993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-13939.436400000001</v>
      </c>
      <c r="C36" s="76">
        <v>-8827.0363500000003</v>
      </c>
      <c r="D36" s="76">
        <v>-22766.472750000001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89662.106370000009</v>
      </c>
      <c r="C38" s="76">
        <v>10146.37096</v>
      </c>
      <c r="D38" s="76">
        <v>99808.477329999994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33641.55012</v>
      </c>
      <c r="C40" s="76">
        <v>0</v>
      </c>
      <c r="D40" s="76">
        <v>33641.55012</v>
      </c>
    </row>
    <row r="41" spans="1:4" s="57" customFormat="1" ht="8.4" customHeight="1">
      <c r="A41" s="26" t="s">
        <v>124</v>
      </c>
      <c r="B41" s="79">
        <v>0</v>
      </c>
      <c r="C41" s="79">
        <v>0</v>
      </c>
      <c r="D41" s="79">
        <v>0</v>
      </c>
    </row>
    <row r="42" spans="1:4" s="57" customFormat="1" ht="8.4" customHeight="1">
      <c r="A42" s="26" t="s">
        <v>125</v>
      </c>
      <c r="B42" s="79">
        <v>0</v>
      </c>
      <c r="C42" s="79">
        <v>0</v>
      </c>
      <c r="D42" s="79">
        <v>0</v>
      </c>
    </row>
    <row r="43" spans="1:4" s="57" customFormat="1" ht="8.4" customHeight="1">
      <c r="A43" s="26" t="s">
        <v>126</v>
      </c>
      <c r="B43" s="79">
        <v>32289.920999999998</v>
      </c>
      <c r="C43" s="79">
        <v>0</v>
      </c>
      <c r="D43" s="79">
        <v>32289.920999999998</v>
      </c>
    </row>
    <row r="44" spans="1:4" s="57" customFormat="1" ht="8.4" customHeight="1">
      <c r="A44" s="26" t="s">
        <v>127</v>
      </c>
      <c r="B44" s="79">
        <v>1351.6291200000001</v>
      </c>
      <c r="C44" s="79">
        <v>0</v>
      </c>
      <c r="D44" s="79">
        <v>1351.6291200000001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31751.144539999998</v>
      </c>
      <c r="C46" s="76">
        <v>1651.1607099999999</v>
      </c>
      <c r="D46" s="76">
        <v>33402.305249999998</v>
      </c>
    </row>
    <row r="47" spans="1:4" s="57" customFormat="1" ht="8.4" customHeight="1">
      <c r="A47" s="26" t="s">
        <v>129</v>
      </c>
      <c r="B47" s="79">
        <v>6.31508</v>
      </c>
      <c r="C47" s="79">
        <v>0</v>
      </c>
      <c r="D47" s="79">
        <v>6.31508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28558.33237</v>
      </c>
      <c r="C49" s="79">
        <v>1638.7637099999999</v>
      </c>
      <c r="D49" s="79">
        <v>30197.096079999999</v>
      </c>
    </row>
    <row r="50" spans="1:4" s="57" customFormat="1" ht="8.4" customHeight="1">
      <c r="A50" s="26" t="s">
        <v>130</v>
      </c>
      <c r="B50" s="79">
        <v>3186.4970899999998</v>
      </c>
      <c r="C50" s="79">
        <v>12.397</v>
      </c>
      <c r="D50" s="79">
        <v>3198.8940899999998</v>
      </c>
    </row>
    <row r="51" spans="1:4" s="57" customFormat="1" ht="3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57" customFormat="1" ht="7.5" customHeight="1">
      <c r="A53" s="32"/>
      <c r="B53" s="79"/>
      <c r="C53" s="79"/>
      <c r="D53" s="79"/>
    </row>
    <row r="54" spans="1:4" s="57" customFormat="1" ht="8.4" customHeight="1">
      <c r="A54" s="21" t="s">
        <v>132</v>
      </c>
      <c r="B54" s="76">
        <v>91552.51195</v>
      </c>
      <c r="C54" s="76">
        <v>8495.2102500000001</v>
      </c>
      <c r="D54" s="76">
        <v>100047.7222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36626.635399999999</v>
      </c>
      <c r="C56" s="76">
        <v>1472.76385</v>
      </c>
      <c r="D56" s="76">
        <v>38099.399250000002</v>
      </c>
    </row>
    <row r="57" spans="1:4" s="57" customFormat="1" ht="8.4" customHeight="1">
      <c r="A57" s="26" t="s">
        <v>134</v>
      </c>
      <c r="B57" s="79">
        <v>26291.57142</v>
      </c>
      <c r="C57" s="79">
        <v>2.90273</v>
      </c>
      <c r="D57" s="79">
        <v>26294.474149999998</v>
      </c>
    </row>
    <row r="58" spans="1:4" s="57" customFormat="1" ht="8.4" customHeight="1">
      <c r="A58" s="26" t="s">
        <v>135</v>
      </c>
      <c r="B58" s="79">
        <v>334.5</v>
      </c>
      <c r="C58" s="79">
        <v>0</v>
      </c>
      <c r="D58" s="79">
        <v>334.5</v>
      </c>
    </row>
    <row r="59" spans="1:4" s="57" customFormat="1" ht="8.4" customHeight="1">
      <c r="A59" s="26" t="s">
        <v>136</v>
      </c>
      <c r="B59" s="79">
        <v>9721.1391899999999</v>
      </c>
      <c r="C59" s="79">
        <v>1469.86112</v>
      </c>
      <c r="D59" s="79">
        <v>11191.000310000001</v>
      </c>
    </row>
    <row r="60" spans="1:4" s="57" customFormat="1" ht="8.4" customHeight="1">
      <c r="A60" s="26" t="s">
        <v>137</v>
      </c>
      <c r="B60" s="79">
        <v>279.42478999999997</v>
      </c>
      <c r="C60" s="79">
        <v>0</v>
      </c>
      <c r="D60" s="79">
        <v>279.42478999999997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54925.876549999994</v>
      </c>
      <c r="C62" s="76">
        <v>7022.4464000000007</v>
      </c>
      <c r="D62" s="76">
        <v>61948.322950000002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3156.0678599999997</v>
      </c>
      <c r="C64" s="76">
        <v>85.967420000000004</v>
      </c>
      <c r="D64" s="76">
        <v>3242.0352799999996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-121.34173</v>
      </c>
      <c r="C67" s="79">
        <v>85.967420000000004</v>
      </c>
      <c r="D67" s="79">
        <v>-35.374309999999994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1998.71028</v>
      </c>
      <c r="C69" s="79">
        <v>0</v>
      </c>
      <c r="D69" s="79">
        <v>1998.71028</v>
      </c>
    </row>
    <row r="70" spans="1:5" s="57" customFormat="1" ht="8.4" customHeight="1">
      <c r="A70" s="26" t="s">
        <v>145</v>
      </c>
      <c r="B70" s="79">
        <v>698.25073999999995</v>
      </c>
      <c r="C70" s="79">
        <v>0</v>
      </c>
      <c r="D70" s="79">
        <v>698.25073999999995</v>
      </c>
    </row>
    <row r="71" spans="1:5" s="57" customFormat="1" ht="8.4" customHeight="1">
      <c r="A71" s="26" t="s">
        <v>146</v>
      </c>
      <c r="B71" s="79">
        <v>580.44857000000002</v>
      </c>
      <c r="C71" s="79">
        <v>0</v>
      </c>
      <c r="D71" s="79">
        <v>580.44857000000002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-2766.2961500000001</v>
      </c>
      <c r="C73" s="76">
        <v>44.543260000000004</v>
      </c>
      <c r="D73" s="76">
        <v>-2721.7528900000002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49003.512539999996</v>
      </c>
      <c r="C75" s="76">
        <v>6981.0222400000002</v>
      </c>
      <c r="D75" s="76">
        <v>55984.534780000002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8074.88436</v>
      </c>
      <c r="C77" s="79">
        <v>0</v>
      </c>
      <c r="D77" s="79">
        <v>8074.88436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40928.62818</v>
      </c>
      <c r="C79" s="80">
        <v>6981.0222400000002</v>
      </c>
      <c r="D79" s="80">
        <v>47909.650420000005</v>
      </c>
    </row>
    <row r="80" spans="1:5" s="64" customFormat="1" ht="3.75" customHeight="1" thickBot="1">
      <c r="A80" s="59"/>
      <c r="B80" s="82"/>
      <c r="C80" s="82"/>
      <c r="D80" s="82"/>
    </row>
    <row r="81" spans="1:6" s="64" customFormat="1" ht="15.75" customHeight="1">
      <c r="A81" s="83" t="s">
        <v>47</v>
      </c>
      <c r="B81" s="84"/>
      <c r="C81" s="84"/>
      <c r="D81" s="84"/>
    </row>
    <row r="82" spans="1:6" s="64" customFormat="1">
      <c r="A82" s="70"/>
      <c r="B82" s="85"/>
      <c r="C82" s="85"/>
      <c r="D82" s="85"/>
    </row>
    <row r="83" spans="1:6" s="64" customFormat="1">
      <c r="A83" s="70"/>
      <c r="B83" s="85"/>
      <c r="C83" s="85"/>
      <c r="D83" s="85"/>
      <c r="E83" s="86"/>
      <c r="F83" s="86"/>
    </row>
    <row r="84" spans="1:6" s="64" customFormat="1">
      <c r="A84" s="70"/>
      <c r="B84" s="87"/>
      <c r="C84" s="87"/>
      <c r="D84" s="87"/>
    </row>
    <row r="85" spans="1:6" s="64" customFormat="1">
      <c r="A85" s="70"/>
      <c r="B85" s="88"/>
      <c r="C85" s="88"/>
      <c r="D85" s="88"/>
      <c r="E85" s="86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B986387-024E-4118-B857-2C7A896B1E9E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40F-FC23-4915-841A-A9CABE5EC17F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68" t="s">
        <v>818</v>
      </c>
      <c r="B1" s="368"/>
      <c r="C1" s="368"/>
      <c r="D1" s="368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45230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5" t="s">
        <v>155</v>
      </c>
      <c r="C6" s="95"/>
      <c r="D6" s="95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2185219.2489999998</v>
      </c>
      <c r="C9" s="22">
        <v>468080.326</v>
      </c>
      <c r="D9" s="22">
        <v>2653299.5750000002</v>
      </c>
      <c r="E9" s="90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2185161.4890000001</v>
      </c>
      <c r="C11" s="27">
        <v>195337.38200000001</v>
      </c>
      <c r="D11" s="27">
        <v>2380498.872</v>
      </c>
      <c r="E11" s="90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57.76</v>
      </c>
      <c r="C13" s="27">
        <v>272742.94300000003</v>
      </c>
      <c r="D13" s="27">
        <v>272800.70299999998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21525.312000000002</v>
      </c>
      <c r="C17" s="22">
        <v>33827.722999999998</v>
      </c>
      <c r="D17" s="22">
        <v>55353.036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21525.312000000002</v>
      </c>
      <c r="C20" s="27">
        <v>33827.722999999998</v>
      </c>
      <c r="D20" s="27">
        <v>55353.036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21605.14</v>
      </c>
      <c r="C24" s="22">
        <v>32.658000000000001</v>
      </c>
      <c r="D24" s="22">
        <v>21637.798999999999</v>
      </c>
      <c r="E24" s="90"/>
      <c r="F24" s="90"/>
      <c r="G24" s="89"/>
    </row>
    <row r="25" spans="1:7" s="25" customFormat="1" ht="9.75" customHeight="1">
      <c r="A25" s="28" t="s">
        <v>20</v>
      </c>
      <c r="B25" s="29">
        <v>20973.478999999999</v>
      </c>
      <c r="C25" s="29">
        <v>28.067</v>
      </c>
      <c r="D25" s="29">
        <v>21001.545999999998</v>
      </c>
      <c r="E25" s="90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20973.478999999999</v>
      </c>
      <c r="C32" s="27">
        <v>28.067</v>
      </c>
      <c r="D32" s="27">
        <v>21001.545999999998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256.68400000000003</v>
      </c>
      <c r="C35" s="29">
        <v>0</v>
      </c>
      <c r="D35" s="29">
        <v>256.68400000000003</v>
      </c>
      <c r="E35" s="33"/>
      <c r="F35" s="24"/>
    </row>
    <row r="36" spans="1:6" s="25" customFormat="1" ht="9.75" customHeight="1">
      <c r="A36" s="28" t="s">
        <v>31</v>
      </c>
      <c r="B36" s="29">
        <v>98439.822</v>
      </c>
      <c r="C36" s="29">
        <v>93.155000000000001</v>
      </c>
      <c r="D36" s="29">
        <v>98532.976999999999</v>
      </c>
      <c r="E36" s="23"/>
      <c r="F36" s="24"/>
    </row>
    <row r="37" spans="1:6" s="25" customFormat="1" ht="9.75" customHeight="1">
      <c r="A37" s="26" t="s">
        <v>32</v>
      </c>
      <c r="B37" s="27">
        <v>98368.244000000006</v>
      </c>
      <c r="C37" s="27">
        <v>93.155000000000001</v>
      </c>
      <c r="D37" s="27">
        <v>98461.399000000005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-83940.433000000005</v>
      </c>
      <c r="C39" s="29">
        <v>-68.989000000000004</v>
      </c>
      <c r="D39" s="29">
        <v>-84009.422000000006</v>
      </c>
      <c r="E39" s="23"/>
      <c r="F39" s="24"/>
    </row>
    <row r="40" spans="1:6" s="25" customFormat="1" ht="9.75" customHeight="1">
      <c r="A40" s="28" t="s">
        <v>35</v>
      </c>
      <c r="B40" s="29">
        <v>-14124.412</v>
      </c>
      <c r="C40" s="29">
        <v>-19.573</v>
      </c>
      <c r="D40" s="29">
        <v>-14143.986000000001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10765233.986</v>
      </c>
      <c r="C42" s="29">
        <v>37121.006999999998</v>
      </c>
      <c r="D42" s="29">
        <v>10802354.994000001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17201.986000000001</v>
      </c>
      <c r="C44" s="22">
        <v>1934.8920000000001</v>
      </c>
      <c r="D44" s="22">
        <v>19136.878000000001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1584.9269999999999</v>
      </c>
      <c r="D45" s="27">
        <v>1584.9269999999999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318.98500000000001</v>
      </c>
      <c r="C48" s="27">
        <v>0.46</v>
      </c>
      <c r="D48" s="27">
        <v>319.44600000000003</v>
      </c>
      <c r="E48" s="23"/>
      <c r="F48" s="24"/>
    </row>
    <row r="49" spans="1:6" s="25" customFormat="1" ht="9.75" customHeight="1">
      <c r="A49" s="26" t="s">
        <v>42</v>
      </c>
      <c r="B49" s="27">
        <v>16883</v>
      </c>
      <c r="C49" s="27">
        <v>349.50400000000002</v>
      </c>
      <c r="D49" s="27">
        <v>17232.504000000001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970.24400000000003</v>
      </c>
      <c r="C53" s="29">
        <v>0</v>
      </c>
      <c r="D53" s="29">
        <v>970.24400000000003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87765.735000000001</v>
      </c>
      <c r="C55" s="29">
        <v>377.59500000000003</v>
      </c>
      <c r="D55" s="29">
        <v>88143.331000000006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13099521.654999999</v>
      </c>
      <c r="C57" s="22">
        <v>541374.20299999998</v>
      </c>
      <c r="D57" s="22">
        <v>13640895.858999999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6" hidden="1" customHeight="1">
      <c r="A61" s="96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45230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5" t="s">
        <v>155</v>
      </c>
      <c r="C67" s="95"/>
      <c r="D67" s="95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1103159.9169999999</v>
      </c>
      <c r="C91" s="22">
        <v>2785282.9559999998</v>
      </c>
      <c r="D91" s="22">
        <v>3888442.8739999998</v>
      </c>
      <c r="E91" s="23"/>
      <c r="F91" s="24"/>
    </row>
    <row r="92" spans="1:6" s="25" customFormat="1" ht="9.9" customHeight="1">
      <c r="A92" s="54" t="s">
        <v>66</v>
      </c>
      <c r="B92" s="27">
        <v>570000</v>
      </c>
      <c r="C92" s="27">
        <v>0</v>
      </c>
      <c r="D92" s="27">
        <v>570000</v>
      </c>
      <c r="E92" s="23"/>
      <c r="F92" s="24"/>
    </row>
    <row r="93" spans="1:6" s="25" customFormat="1" ht="9.9" customHeight="1">
      <c r="A93" s="54" t="s">
        <v>67</v>
      </c>
      <c r="B93" s="27">
        <v>533159.91700000002</v>
      </c>
      <c r="C93" s="27">
        <v>2785282.9559999998</v>
      </c>
      <c r="D93" s="27">
        <v>3318442.8739999998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2298908.83</v>
      </c>
      <c r="C95" s="22">
        <v>2290596.0860000001</v>
      </c>
      <c r="D95" s="22">
        <v>4589504.9170000004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2298908.83</v>
      </c>
      <c r="C98" s="27">
        <v>2290596.0860000001</v>
      </c>
      <c r="D98" s="27">
        <v>4589504.9170000004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1489670.0330000001</v>
      </c>
      <c r="C100" s="29">
        <v>6475.0339999999997</v>
      </c>
      <c r="D100" s="29">
        <v>1496145.068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57365.688000000002</v>
      </c>
      <c r="C102" s="22">
        <v>44346.338000000003</v>
      </c>
      <c r="D102" s="22">
        <v>101712.026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21483.485000000001</v>
      </c>
      <c r="C106" s="27">
        <v>38526.42</v>
      </c>
      <c r="D106" s="27">
        <v>60009.904999999999</v>
      </c>
      <c r="E106" s="23"/>
      <c r="F106" s="24"/>
    </row>
    <row r="107" spans="1:6" s="25" customFormat="1" ht="9.9" customHeight="1">
      <c r="A107" s="54" t="s">
        <v>78</v>
      </c>
      <c r="B107" s="27">
        <v>35882.201999999997</v>
      </c>
      <c r="C107" s="27">
        <v>5819.9179999999997</v>
      </c>
      <c r="D107" s="27">
        <v>41702.120000000003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48846.099000000002</v>
      </c>
      <c r="C110" s="22">
        <v>15.904</v>
      </c>
      <c r="D110" s="22">
        <v>48862.002999999997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2094.4899999999998</v>
      </c>
      <c r="C112" s="22">
        <v>778.93799999999999</v>
      </c>
      <c r="D112" s="22">
        <v>2873.4290000000001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2094.4899999999998</v>
      </c>
      <c r="C114" s="29">
        <v>778.93799999999999</v>
      </c>
      <c r="D114" s="29">
        <v>2873.4290000000001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5000045.0590000004</v>
      </c>
      <c r="C118" s="22">
        <v>5127495.26</v>
      </c>
      <c r="D118" s="22">
        <v>10127540.319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3512497.5129999998</v>
      </c>
      <c r="C120" s="22">
        <v>858.02599999999995</v>
      </c>
      <c r="D120" s="22">
        <v>3513355.5389999999</v>
      </c>
      <c r="E120" s="90"/>
      <c r="F120" s="90"/>
      <c r="G120" s="97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90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90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90"/>
      <c r="F123" s="24"/>
      <c r="G123" s="24"/>
    </row>
    <row r="124" spans="1:7" s="25" customFormat="1" ht="9.9" customHeight="1">
      <c r="A124" s="54" t="s">
        <v>90</v>
      </c>
      <c r="B124" s="27">
        <v>-94596.876999999993</v>
      </c>
      <c r="C124" s="27">
        <v>858.02599999999995</v>
      </c>
      <c r="D124" s="27">
        <v>-93738.85</v>
      </c>
      <c r="E124" s="90"/>
      <c r="F124" s="24"/>
    </row>
    <row r="125" spans="1:7" s="25" customFormat="1" ht="9.9" customHeight="1">
      <c r="A125" s="54" t="s">
        <v>91</v>
      </c>
      <c r="B125" s="27">
        <v>-496.84300000000002</v>
      </c>
      <c r="C125" s="27">
        <v>0</v>
      </c>
      <c r="D125" s="27">
        <v>-496.84300000000002</v>
      </c>
      <c r="E125" s="90"/>
      <c r="F125" s="24"/>
    </row>
    <row r="126" spans="1:7" s="25" customFormat="1" ht="9.9" customHeight="1">
      <c r="A126" s="54" t="s">
        <v>92</v>
      </c>
      <c r="B126" s="27">
        <v>87116.812999999995</v>
      </c>
      <c r="C126" s="27">
        <v>0</v>
      </c>
      <c r="D126" s="27">
        <v>87116.812999999995</v>
      </c>
      <c r="E126" s="90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8512542.5720000006</v>
      </c>
      <c r="C128" s="22">
        <v>5128353.2869999995</v>
      </c>
      <c r="D128" s="22">
        <v>13640895.858999999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4749596.9000000004</v>
      </c>
      <c r="D130" s="22">
        <v>4749596.9000000004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4739591.4380000001</v>
      </c>
      <c r="D133" s="27">
        <v>4739591.4380000001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2"/>
      <c r="E137" s="43"/>
    </row>
    <row r="138" spans="1:6">
      <c r="B138" s="92"/>
      <c r="C138" s="92"/>
      <c r="D138" s="92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18CF041F-B826-4CCE-8C7F-0BF0B8102B88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E73-A25A-4F63-B1D5-55AFB15182F9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68" t="s">
        <v>818</v>
      </c>
      <c r="B1" s="368"/>
      <c r="C1" s="368"/>
      <c r="D1" s="368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45230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5" t="s">
        <v>155</v>
      </c>
      <c r="C6" s="95"/>
      <c r="D6" s="95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.75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666530.53579999995</v>
      </c>
      <c r="C9" s="76">
        <v>27107.74353</v>
      </c>
      <c r="D9" s="76">
        <v>693638.27932999993</v>
      </c>
      <c r="E9" s="77"/>
    </row>
    <row r="10" spans="1:5" s="57" customFormat="1" ht="8.4" customHeight="1">
      <c r="A10" s="78" t="s">
        <v>102</v>
      </c>
      <c r="B10" s="79">
        <v>118708.54925</v>
      </c>
      <c r="C10" s="79">
        <v>19082.539499999999</v>
      </c>
      <c r="D10" s="79">
        <v>137791.08875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1345.0185300000001</v>
      </c>
      <c r="C12" s="79">
        <v>3692.8364300000003</v>
      </c>
      <c r="D12" s="79">
        <v>5037.8549600000006</v>
      </c>
    </row>
    <row r="13" spans="1:5" s="57" customFormat="1" ht="8.4" customHeight="1">
      <c r="A13" s="26" t="s">
        <v>105</v>
      </c>
      <c r="B13" s="79">
        <v>4985.2236800000001</v>
      </c>
      <c r="C13" s="79">
        <v>7.7864800000000001</v>
      </c>
      <c r="D13" s="79">
        <v>4993.0101599999998</v>
      </c>
    </row>
    <row r="14" spans="1:5" s="57" customFormat="1" ht="8.4" customHeight="1">
      <c r="A14" s="26" t="s">
        <v>124</v>
      </c>
      <c r="B14" s="79">
        <v>540311.26069000002</v>
      </c>
      <c r="C14" s="79">
        <v>931.10395000000005</v>
      </c>
      <c r="D14" s="79">
        <v>541242.36464000004</v>
      </c>
    </row>
    <row r="15" spans="1:5" s="57" customFormat="1" ht="8.4" customHeight="1">
      <c r="A15" s="31" t="s">
        <v>106</v>
      </c>
      <c r="B15" s="79">
        <v>0</v>
      </c>
      <c r="C15" s="79">
        <v>1483.47129</v>
      </c>
      <c r="D15" s="79">
        <v>1483.47129</v>
      </c>
    </row>
    <row r="16" spans="1:5" s="57" customFormat="1" ht="8.4" customHeight="1">
      <c r="A16" s="26" t="s">
        <v>107</v>
      </c>
      <c r="B16" s="79">
        <v>0</v>
      </c>
      <c r="C16" s="79">
        <v>0</v>
      </c>
      <c r="D16" s="79">
        <v>0</v>
      </c>
    </row>
    <row r="17" spans="1:4" s="57" customFormat="1" ht="8.4" customHeight="1">
      <c r="A17" s="26" t="s">
        <v>108</v>
      </c>
      <c r="B17" s="79">
        <v>0</v>
      </c>
      <c r="C17" s="79">
        <v>1904.7568999999999</v>
      </c>
      <c r="D17" s="79">
        <v>1904.7568999999999</v>
      </c>
    </row>
    <row r="18" spans="1:4" s="57" customFormat="1" ht="8.4" customHeight="1">
      <c r="A18" s="26" t="s">
        <v>109</v>
      </c>
      <c r="B18" s="79">
        <v>0</v>
      </c>
      <c r="C18" s="79">
        <v>0</v>
      </c>
      <c r="D18" s="79">
        <v>0</v>
      </c>
    </row>
    <row r="19" spans="1:4" s="57" customFormat="1" ht="8.4" customHeight="1">
      <c r="A19" s="26" t="s">
        <v>29</v>
      </c>
      <c r="B19" s="79">
        <v>1180.4836499999999</v>
      </c>
      <c r="C19" s="79">
        <v>5.2489800000000004</v>
      </c>
      <c r="D19" s="79">
        <v>1185.73263</v>
      </c>
    </row>
    <row r="20" spans="1:4" s="57" customFormat="1" ht="3" customHeight="1">
      <c r="A20" s="26"/>
      <c r="B20" s="79"/>
      <c r="C20" s="79"/>
      <c r="D20" s="79"/>
    </row>
    <row r="21" spans="1:4" s="57" customFormat="1" ht="8.4" customHeight="1">
      <c r="A21" s="21" t="s">
        <v>110</v>
      </c>
      <c r="B21" s="76">
        <v>186766.56295000002</v>
      </c>
      <c r="C21" s="76">
        <v>294912.28805000003</v>
      </c>
      <c r="D21" s="76">
        <v>481678.85100000002</v>
      </c>
    </row>
    <row r="22" spans="1:4" s="57" customFormat="1" ht="8.4" customHeight="1">
      <c r="A22" s="26" t="s">
        <v>111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112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103</v>
      </c>
      <c r="B24" s="79">
        <v>0</v>
      </c>
      <c r="C24" s="79">
        <v>0</v>
      </c>
      <c r="D24" s="79">
        <v>0</v>
      </c>
    </row>
    <row r="25" spans="1:4" s="57" customFormat="1" ht="8.4" customHeight="1">
      <c r="A25" s="26" t="s">
        <v>113</v>
      </c>
      <c r="B25" s="79">
        <v>37911.80805</v>
      </c>
      <c r="C25" s="79">
        <v>87802.358840000001</v>
      </c>
      <c r="D25" s="79">
        <v>125714.16688999999</v>
      </c>
    </row>
    <row r="26" spans="1:4" s="57" customFormat="1" ht="8.4" customHeight="1">
      <c r="A26" s="26" t="s">
        <v>129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114</v>
      </c>
      <c r="B27" s="79">
        <v>125630.11179000001</v>
      </c>
      <c r="C27" s="79">
        <v>91142.954190000004</v>
      </c>
      <c r="D27" s="79">
        <v>216773.06598000001</v>
      </c>
    </row>
    <row r="28" spans="1:4" s="57" customFormat="1" ht="8.4" customHeight="1">
      <c r="A28" s="26" t="s">
        <v>115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116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117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118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108</v>
      </c>
      <c r="B32" s="79">
        <v>0</v>
      </c>
      <c r="C32" s="79">
        <v>0</v>
      </c>
      <c r="D32" s="79">
        <v>0</v>
      </c>
    </row>
    <row r="33" spans="1:4" s="57" customFormat="1" ht="8.4" customHeight="1">
      <c r="A33" s="26" t="s">
        <v>119</v>
      </c>
      <c r="B33" s="79">
        <v>0</v>
      </c>
      <c r="C33" s="79">
        <v>111129.63076</v>
      </c>
      <c r="D33" s="79">
        <v>111129.63076</v>
      </c>
    </row>
    <row r="34" spans="1:4" s="57" customFormat="1" ht="8.4" customHeight="1">
      <c r="A34" s="26" t="s">
        <v>29</v>
      </c>
      <c r="B34" s="79">
        <v>23224.643110000001</v>
      </c>
      <c r="C34" s="79">
        <v>4837.3442599999998</v>
      </c>
      <c r="D34" s="79">
        <v>28061.987370000003</v>
      </c>
    </row>
    <row r="35" spans="1:4" s="57" customFormat="1" ht="3" customHeight="1">
      <c r="A35" s="26"/>
      <c r="B35" s="79"/>
      <c r="C35" s="79"/>
      <c r="D35" s="79"/>
    </row>
    <row r="36" spans="1:4" s="57" customFormat="1" ht="8.4" customHeight="1">
      <c r="A36" s="21" t="s">
        <v>120</v>
      </c>
      <c r="B36" s="76">
        <v>479763.9728499999</v>
      </c>
      <c r="C36" s="76">
        <v>-267804.54452000005</v>
      </c>
      <c r="D36" s="76">
        <v>211959.42832999985</v>
      </c>
    </row>
    <row r="37" spans="1:4" s="57" customFormat="1" ht="3" customHeight="1">
      <c r="A37" s="28"/>
      <c r="B37" s="80"/>
      <c r="C37" s="80"/>
      <c r="D37" s="80"/>
    </row>
    <row r="38" spans="1:4" s="57" customFormat="1" ht="8.4" customHeight="1">
      <c r="A38" s="81" t="s">
        <v>121</v>
      </c>
      <c r="B38" s="76">
        <v>-2921.6257599999999</v>
      </c>
      <c r="C38" s="76">
        <v>4.38028</v>
      </c>
      <c r="D38" s="76">
        <v>-2917.24548</v>
      </c>
    </row>
    <row r="39" spans="1:4" s="57" customFormat="1" ht="3" customHeight="1">
      <c r="A39" s="26"/>
      <c r="B39" s="79"/>
      <c r="C39" s="79"/>
      <c r="D39" s="79"/>
    </row>
    <row r="40" spans="1:4" s="57" customFormat="1" ht="8.4" customHeight="1">
      <c r="A40" s="21" t="s">
        <v>122</v>
      </c>
      <c r="B40" s="76">
        <v>482685.59860999993</v>
      </c>
      <c r="C40" s="76">
        <v>-267808.92480000004</v>
      </c>
      <c r="D40" s="76">
        <v>214876.67380999989</v>
      </c>
    </row>
    <row r="41" spans="1:4" s="57" customFormat="1" ht="3" customHeight="1">
      <c r="A41" s="28"/>
      <c r="B41" s="80"/>
      <c r="C41" s="80"/>
      <c r="D41" s="80"/>
    </row>
    <row r="42" spans="1:4" s="57" customFormat="1" ht="8.4" customHeight="1">
      <c r="A42" s="21" t="s">
        <v>123</v>
      </c>
      <c r="B42" s="76">
        <v>4519.2952100000002</v>
      </c>
      <c r="C42" s="76">
        <v>824.96609000000012</v>
      </c>
      <c r="D42" s="76">
        <v>5344.2613000000001</v>
      </c>
    </row>
    <row r="43" spans="1:4" s="57" customFormat="1" ht="8.4" customHeight="1">
      <c r="A43" s="26" t="s">
        <v>125</v>
      </c>
      <c r="B43" s="79">
        <v>0</v>
      </c>
      <c r="C43" s="79">
        <v>0</v>
      </c>
      <c r="D43" s="79">
        <v>0</v>
      </c>
    </row>
    <row r="44" spans="1:4" s="57" customFormat="1" ht="8.4" customHeight="1">
      <c r="A44" s="26" t="s">
        <v>126</v>
      </c>
      <c r="B44" s="79">
        <v>40.006980000000006</v>
      </c>
      <c r="C44" s="79">
        <v>117.66118</v>
      </c>
      <c r="D44" s="79">
        <v>157.66816</v>
      </c>
    </row>
    <row r="45" spans="1:4" s="57" customFormat="1" ht="8.4" customHeight="1">
      <c r="A45" s="26" t="s">
        <v>127</v>
      </c>
      <c r="B45" s="79">
        <v>4479.2882300000001</v>
      </c>
      <c r="C45" s="79">
        <v>707.30491000000006</v>
      </c>
      <c r="D45" s="79">
        <v>5186.5931399999999</v>
      </c>
    </row>
    <row r="46" spans="1:4" s="57" customFormat="1" ht="3" customHeight="1">
      <c r="A46" s="26"/>
      <c r="B46" s="80"/>
      <c r="C46" s="80"/>
      <c r="D46" s="80"/>
    </row>
    <row r="47" spans="1:4" s="57" customFormat="1" ht="8.4" customHeight="1">
      <c r="A47" s="21" t="s">
        <v>128</v>
      </c>
      <c r="B47" s="76">
        <v>1951.90003</v>
      </c>
      <c r="C47" s="76">
        <v>165.63548999999998</v>
      </c>
      <c r="D47" s="76">
        <v>2117.5355199999999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5" s="57" customFormat="1" ht="8.4" customHeight="1">
      <c r="A49" s="26" t="s">
        <v>126</v>
      </c>
      <c r="B49" s="79">
        <v>123.77246000000001</v>
      </c>
      <c r="C49" s="79">
        <v>12.933</v>
      </c>
      <c r="D49" s="79">
        <v>136.70546000000002</v>
      </c>
    </row>
    <row r="50" spans="1:5" s="57" customFormat="1" ht="8.4" customHeight="1">
      <c r="A50" s="26" t="s">
        <v>130</v>
      </c>
      <c r="B50" s="79">
        <v>1828.1275700000001</v>
      </c>
      <c r="C50" s="79">
        <v>152.70248999999998</v>
      </c>
      <c r="D50" s="79">
        <v>1980.83006</v>
      </c>
    </row>
    <row r="51" spans="1:5" s="57" customFormat="1" ht="3" customHeight="1">
      <c r="A51" s="26"/>
      <c r="B51" s="80"/>
      <c r="C51" s="80"/>
      <c r="D51" s="80"/>
    </row>
    <row r="52" spans="1:5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5" s="57" customFormat="1" ht="6.75" customHeight="1">
      <c r="A53" s="32"/>
      <c r="B53" s="79"/>
      <c r="C53" s="79"/>
      <c r="D53" s="79"/>
    </row>
    <row r="54" spans="1:5" s="57" customFormat="1" ht="8.4" customHeight="1">
      <c r="A54" s="21" t="s">
        <v>132</v>
      </c>
      <c r="B54" s="76">
        <v>485252.99378999992</v>
      </c>
      <c r="C54" s="76">
        <v>-267149.59420000005</v>
      </c>
      <c r="D54" s="76">
        <v>218103.39958999987</v>
      </c>
      <c r="E54" s="77"/>
    </row>
    <row r="55" spans="1:5" s="57" customFormat="1" ht="3" customHeight="1">
      <c r="A55" s="28"/>
      <c r="B55" s="80"/>
      <c r="C55" s="80"/>
      <c r="D55" s="80"/>
    </row>
    <row r="56" spans="1:5" s="57" customFormat="1" ht="8.4" customHeight="1">
      <c r="A56" s="21" t="s">
        <v>133</v>
      </c>
      <c r="B56" s="76">
        <v>42320.87588</v>
      </c>
      <c r="C56" s="76">
        <v>4775.2726600000005</v>
      </c>
      <c r="D56" s="76">
        <v>47096.148540000002</v>
      </c>
    </row>
    <row r="57" spans="1:5" s="57" customFormat="1" ht="8.4" customHeight="1">
      <c r="A57" s="26" t="s">
        <v>134</v>
      </c>
      <c r="B57" s="79">
        <v>26809.024309999997</v>
      </c>
      <c r="C57" s="79">
        <v>0</v>
      </c>
      <c r="D57" s="79">
        <v>26809.024309999997</v>
      </c>
    </row>
    <row r="58" spans="1:5" s="57" customFormat="1" ht="8.4" customHeight="1">
      <c r="A58" s="26" t="s">
        <v>135</v>
      </c>
      <c r="B58" s="79">
        <v>451.14297000000005</v>
      </c>
      <c r="C58" s="79">
        <v>0</v>
      </c>
      <c r="D58" s="79">
        <v>451.14297000000005</v>
      </c>
    </row>
    <row r="59" spans="1:5" s="57" customFormat="1" ht="8.4" customHeight="1">
      <c r="A59" s="26" t="s">
        <v>136</v>
      </c>
      <c r="B59" s="79">
        <v>14517.99677</v>
      </c>
      <c r="C59" s="79">
        <v>4772.3642699999991</v>
      </c>
      <c r="D59" s="79">
        <v>19290.36104</v>
      </c>
    </row>
    <row r="60" spans="1:5" s="57" customFormat="1" ht="8.4" customHeight="1">
      <c r="A60" s="26" t="s">
        <v>137</v>
      </c>
      <c r="B60" s="79">
        <v>542.71182999999996</v>
      </c>
      <c r="C60" s="79">
        <v>2.9083899999999998</v>
      </c>
      <c r="D60" s="79">
        <v>545.62022000000002</v>
      </c>
    </row>
    <row r="61" spans="1:5" s="57" customFormat="1" ht="3" customHeight="1">
      <c r="A61" s="26"/>
      <c r="B61" s="79"/>
      <c r="C61" s="79"/>
      <c r="D61" s="79"/>
    </row>
    <row r="62" spans="1:5" s="57" customFormat="1" ht="8.4" customHeight="1">
      <c r="A62" s="21" t="s">
        <v>138</v>
      </c>
      <c r="B62" s="76">
        <v>442932.11790999991</v>
      </c>
      <c r="C62" s="76">
        <v>-271924.86686000007</v>
      </c>
      <c r="D62" s="76">
        <v>171007.25104999985</v>
      </c>
    </row>
    <row r="63" spans="1:5" s="57" customFormat="1" ht="3" customHeight="1">
      <c r="A63" s="26"/>
      <c r="B63" s="79"/>
      <c r="C63" s="79"/>
      <c r="D63" s="79"/>
    </row>
    <row r="64" spans="1:5" s="57" customFormat="1" ht="8.4" customHeight="1">
      <c r="A64" s="21" t="s">
        <v>139</v>
      </c>
      <c r="B64" s="76">
        <v>47718.168590000001</v>
      </c>
      <c r="C64" s="76">
        <v>-418.78235000000001</v>
      </c>
      <c r="D64" s="76">
        <v>47299.38624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45136.4827</v>
      </c>
      <c r="C67" s="79">
        <v>-509.17033000000004</v>
      </c>
      <c r="D67" s="79">
        <v>44627.31237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923.70295999999996</v>
      </c>
      <c r="C69" s="79">
        <v>90.387979999999999</v>
      </c>
      <c r="D69" s="79">
        <v>1014.0909399999999</v>
      </c>
    </row>
    <row r="70" spans="1:5" s="57" customFormat="1" ht="8.4" customHeight="1">
      <c r="A70" s="26" t="s">
        <v>145</v>
      </c>
      <c r="B70" s="79">
        <v>118.65879000000001</v>
      </c>
      <c r="C70" s="79">
        <v>0</v>
      </c>
      <c r="D70" s="79">
        <v>118.65879000000001</v>
      </c>
    </row>
    <row r="71" spans="1:5" s="57" customFormat="1" ht="8.4" customHeight="1">
      <c r="A71" s="26" t="s">
        <v>146</v>
      </c>
      <c r="B71" s="79">
        <v>1539.3241400000002</v>
      </c>
      <c r="C71" s="79">
        <v>0</v>
      </c>
      <c r="D71" s="79">
        <v>1539.3241400000002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1101.519</v>
      </c>
      <c r="C73" s="76">
        <v>335.68362000000002</v>
      </c>
      <c r="D73" s="76">
        <v>1437.20262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396315.46831999987</v>
      </c>
      <c r="C75" s="76">
        <v>-271170.40089000005</v>
      </c>
      <c r="D75" s="76">
        <v>125145.06742999982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38028.254000000001</v>
      </c>
      <c r="C77" s="79">
        <v>0</v>
      </c>
      <c r="D77" s="79">
        <v>38028.254000000001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358287.21431999997</v>
      </c>
      <c r="C79" s="80">
        <v>-271170.40088999999</v>
      </c>
      <c r="D79" s="80">
        <v>87116.81342999998</v>
      </c>
    </row>
    <row r="80" spans="1:5" s="64" customFormat="1" ht="3.75" customHeight="1" thickBot="1">
      <c r="A80" s="59"/>
      <c r="B80" s="82"/>
      <c r="C80" s="82"/>
      <c r="D80" s="82"/>
    </row>
    <row r="81" spans="1:5" s="64" customFormat="1" ht="15.75" customHeight="1">
      <c r="A81" s="83" t="s">
        <v>47</v>
      </c>
      <c r="B81" s="98"/>
      <c r="C81" s="98"/>
      <c r="D81" s="98"/>
      <c r="E81" s="86"/>
    </row>
    <row r="82" spans="1:5" s="64" customFormat="1">
      <c r="A82" s="70"/>
      <c r="B82" s="85"/>
      <c r="C82" s="85"/>
      <c r="D82" s="85"/>
    </row>
    <row r="83" spans="1:5" s="64" customFormat="1">
      <c r="A83" s="70"/>
      <c r="B83" s="70"/>
      <c r="C83" s="85"/>
      <c r="D83" s="85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BAD645CB-B5F1-4518-B815-45A3B72DF53D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115B-5C21-42C3-B52F-A719AEA598FB}">
  <dimension ref="A1:IV200"/>
  <sheetViews>
    <sheetView showGridLines="0" zoomScaleNormal="100" workbookViewId="0"/>
  </sheetViews>
  <sheetFormatPr baseColWidth="10" defaultColWidth="11.5546875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70" t="s">
        <v>818</v>
      </c>
      <c r="B1" s="315"/>
      <c r="C1" s="315"/>
      <c r="D1" s="315"/>
    </row>
    <row r="2" spans="1:11" ht="27" customHeight="1">
      <c r="A2" s="316" t="s">
        <v>780</v>
      </c>
      <c r="B2" s="316"/>
      <c r="C2" s="316"/>
      <c r="D2" s="316"/>
    </row>
    <row r="3" spans="1:11" ht="23.25" customHeight="1">
      <c r="A3" s="317">
        <v>45230</v>
      </c>
      <c r="B3" s="317"/>
      <c r="C3" s="317"/>
      <c r="D3" s="317"/>
    </row>
    <row r="4" spans="1:11" ht="18.75" customHeight="1">
      <c r="A4" s="318" t="s">
        <v>781</v>
      </c>
      <c r="B4" s="318"/>
      <c r="C4" s="318"/>
      <c r="D4" s="318"/>
    </row>
    <row r="5" spans="1:11" ht="7.5" customHeight="1" thickBot="1"/>
    <row r="6" spans="1:11" s="321" customFormat="1" ht="12.75" customHeight="1">
      <c r="A6" s="319"/>
      <c r="B6" s="320" t="s">
        <v>158</v>
      </c>
      <c r="C6" s="320" t="s">
        <v>152</v>
      </c>
      <c r="D6" s="320" t="s">
        <v>3</v>
      </c>
    </row>
    <row r="7" spans="1:11" s="321" customFormat="1" ht="47.25" customHeight="1">
      <c r="A7" s="322"/>
      <c r="B7" s="323"/>
      <c r="C7" s="323"/>
      <c r="D7" s="323"/>
      <c r="I7" s="324"/>
    </row>
    <row r="8" spans="1:11" s="321" customFormat="1" ht="8.25" customHeight="1">
      <c r="A8" s="325"/>
      <c r="B8" s="45"/>
      <c r="C8" s="45"/>
      <c r="D8" s="45"/>
      <c r="I8" s="324"/>
    </row>
    <row r="9" spans="1:11" s="321" customFormat="1" ht="15.9" customHeight="1">
      <c r="A9" s="326" t="s">
        <v>782</v>
      </c>
      <c r="B9" s="45"/>
      <c r="C9" s="45"/>
      <c r="D9" s="45"/>
      <c r="I9" s="324"/>
    </row>
    <row r="10" spans="1:11" s="321" customFormat="1" ht="15.9" customHeight="1">
      <c r="A10" s="45" t="s">
        <v>783</v>
      </c>
      <c r="B10" s="327">
        <v>18.740000000000002</v>
      </c>
      <c r="C10" s="327">
        <v>30.69</v>
      </c>
      <c r="D10" s="327">
        <v>72.41</v>
      </c>
      <c r="E10" s="327"/>
      <c r="F10" s="327"/>
      <c r="G10" s="327"/>
      <c r="H10" s="327"/>
      <c r="I10" s="328"/>
      <c r="J10" s="328"/>
      <c r="K10" s="328"/>
    </row>
    <row r="11" spans="1:11" s="321" customFormat="1" ht="15.9" customHeight="1">
      <c r="A11" s="45" t="s">
        <v>784</v>
      </c>
      <c r="B11" s="327">
        <v>19.11</v>
      </c>
      <c r="C11" s="327">
        <v>4.5600000000000005</v>
      </c>
      <c r="D11" s="327">
        <v>0.1</v>
      </c>
      <c r="E11" s="327"/>
      <c r="F11" s="327"/>
      <c r="G11" s="327"/>
      <c r="H11" s="327"/>
      <c r="I11" s="328"/>
      <c r="J11" s="328"/>
      <c r="K11" s="328"/>
    </row>
    <row r="12" spans="1:11" s="321" customFormat="1" ht="9.75" customHeight="1">
      <c r="A12" s="45"/>
      <c r="B12" s="327"/>
      <c r="C12" s="327"/>
      <c r="D12" s="327"/>
      <c r="E12" s="327"/>
      <c r="F12" s="327"/>
      <c r="G12" s="327"/>
      <c r="H12" s="327"/>
      <c r="I12" s="328"/>
      <c r="J12" s="328"/>
      <c r="K12" s="328"/>
    </row>
    <row r="13" spans="1:11" s="321" customFormat="1" ht="15.9" customHeight="1">
      <c r="A13" s="326" t="s">
        <v>785</v>
      </c>
      <c r="B13" s="327"/>
      <c r="C13" s="327"/>
      <c r="D13" s="327"/>
      <c r="E13" s="327"/>
      <c r="F13" s="327"/>
      <c r="G13" s="327"/>
      <c r="H13" s="327"/>
      <c r="I13" s="328"/>
      <c r="J13" s="328"/>
      <c r="K13" s="328"/>
    </row>
    <row r="14" spans="1:11" s="321" customFormat="1" ht="15.9" customHeight="1">
      <c r="A14" s="45" t="s">
        <v>786</v>
      </c>
      <c r="B14" s="327">
        <v>2.56</v>
      </c>
      <c r="C14" s="327">
        <v>7.86</v>
      </c>
      <c r="D14" s="327">
        <v>64.820000000000007</v>
      </c>
      <c r="E14" s="327"/>
      <c r="F14" s="327"/>
      <c r="G14" s="327"/>
      <c r="H14" s="327"/>
      <c r="I14" s="328"/>
      <c r="J14" s="328"/>
      <c r="K14" s="328"/>
    </row>
    <row r="15" spans="1:11" s="321" customFormat="1" ht="15.9" customHeight="1">
      <c r="A15" s="45" t="s">
        <v>787</v>
      </c>
      <c r="B15" s="327">
        <v>2.5300000000000002</v>
      </c>
      <c r="C15" s="327">
        <v>7.54</v>
      </c>
      <c r="D15" s="327">
        <v>41.59</v>
      </c>
      <c r="E15" s="327"/>
      <c r="F15" s="327"/>
      <c r="G15" s="327"/>
      <c r="H15" s="327"/>
      <c r="I15" s="328"/>
      <c r="J15" s="328"/>
      <c r="K15" s="328"/>
    </row>
    <row r="16" spans="1:11" s="321" customFormat="1" ht="15.9" customHeight="1">
      <c r="A16" s="45" t="s">
        <v>788</v>
      </c>
      <c r="B16" s="327">
        <v>100</v>
      </c>
      <c r="C16" s="327">
        <v>8.4600000000000009</v>
      </c>
      <c r="D16" s="327">
        <v>100</v>
      </c>
      <c r="E16" s="327"/>
      <c r="F16" s="327"/>
      <c r="G16" s="327"/>
      <c r="H16" s="327"/>
      <c r="I16" s="328"/>
      <c r="J16" s="328"/>
      <c r="K16" s="328"/>
    </row>
    <row r="17" spans="1:11" s="321" customFormat="1" ht="15.9" customHeight="1">
      <c r="A17" s="329" t="s">
        <v>789</v>
      </c>
      <c r="B17" s="327">
        <v>0.1</v>
      </c>
      <c r="C17" s="327">
        <v>15.55</v>
      </c>
      <c r="D17" s="327">
        <v>0.35000000000000003</v>
      </c>
      <c r="E17" s="327"/>
      <c r="F17" s="327"/>
      <c r="G17" s="327"/>
      <c r="H17" s="327"/>
      <c r="I17" s="328"/>
      <c r="J17" s="328"/>
      <c r="K17" s="328"/>
    </row>
    <row r="18" spans="1:11" s="321" customFormat="1" ht="15.9" customHeight="1">
      <c r="A18" s="45" t="s">
        <v>790</v>
      </c>
      <c r="B18" s="330">
        <v>216.72</v>
      </c>
      <c r="C18" s="330">
        <v>289.85000000000002</v>
      </c>
      <c r="D18" s="330">
        <v>101.77</v>
      </c>
      <c r="E18" s="330"/>
      <c r="F18" s="327"/>
      <c r="G18" s="330"/>
      <c r="H18" s="330"/>
      <c r="I18" s="328"/>
      <c r="J18" s="328"/>
      <c r="K18" s="328"/>
    </row>
    <row r="19" spans="1:11" s="321" customFormat="1" ht="10.5" customHeight="1">
      <c r="A19" s="45"/>
      <c r="B19" s="327"/>
      <c r="C19" s="327"/>
      <c r="D19" s="327"/>
      <c r="E19" s="327"/>
      <c r="F19" s="327"/>
      <c r="G19" s="327"/>
      <c r="H19" s="327"/>
      <c r="I19" s="328"/>
      <c r="J19" s="328"/>
      <c r="K19" s="328"/>
    </row>
    <row r="20" spans="1:11" s="321" customFormat="1" ht="15.9" customHeight="1">
      <c r="A20" s="326" t="s">
        <v>791</v>
      </c>
      <c r="B20" s="327"/>
      <c r="C20" s="327"/>
      <c r="D20" s="327"/>
      <c r="E20" s="327"/>
      <c r="F20" s="327"/>
      <c r="G20" s="327"/>
      <c r="H20" s="327"/>
      <c r="I20" s="328"/>
      <c r="J20" s="328"/>
      <c r="K20" s="328"/>
    </row>
    <row r="21" spans="1:11" s="321" customFormat="1" ht="15.9" customHeight="1">
      <c r="A21" s="45" t="s">
        <v>792</v>
      </c>
      <c r="B21" s="327">
        <v>2.7078381791624122</v>
      </c>
      <c r="C21" s="327">
        <v>0.80510315997086923</v>
      </c>
      <c r="D21" s="327">
        <v>11.900956845035502</v>
      </c>
      <c r="E21" s="327"/>
      <c r="F21" s="327"/>
      <c r="G21" s="327"/>
      <c r="H21" s="327"/>
      <c r="I21" s="328"/>
      <c r="J21" s="328"/>
      <c r="K21" s="328"/>
    </row>
    <row r="22" spans="1:11" s="321" customFormat="1" ht="15.9" customHeight="1">
      <c r="A22" s="45" t="s">
        <v>793</v>
      </c>
      <c r="B22" s="327">
        <v>32.681775555262639</v>
      </c>
      <c r="C22" s="327">
        <v>53.27410989733017</v>
      </c>
      <c r="D22" s="327">
        <v>50.954272660248769</v>
      </c>
      <c r="E22" s="327"/>
      <c r="F22" s="327"/>
      <c r="G22" s="327"/>
      <c r="H22" s="327"/>
      <c r="I22" s="328"/>
      <c r="J22" s="328"/>
      <c r="K22" s="328"/>
    </row>
    <row r="23" spans="1:11" s="321" customFormat="1" ht="15.9" customHeight="1">
      <c r="A23" s="45" t="s">
        <v>794</v>
      </c>
      <c r="B23" s="327">
        <v>80.056911338751149</v>
      </c>
      <c r="C23" s="327">
        <v>86.783043194556171</v>
      </c>
      <c r="D23" s="327">
        <v>70.533787294139614</v>
      </c>
      <c r="E23" s="327"/>
      <c r="F23" s="327"/>
      <c r="G23" s="327"/>
      <c r="H23" s="327"/>
      <c r="I23" s="328"/>
      <c r="J23" s="328"/>
      <c r="K23" s="328"/>
    </row>
    <row r="24" spans="1:11" s="321" customFormat="1" ht="15.9" customHeight="1">
      <c r="A24" s="45" t="s">
        <v>795</v>
      </c>
      <c r="B24" s="327">
        <v>7.5484980422807793</v>
      </c>
      <c r="C24" s="327">
        <v>6.9729097480147217</v>
      </c>
      <c r="D24" s="327">
        <v>21.174359548531989</v>
      </c>
      <c r="E24" s="327"/>
      <c r="F24" s="327"/>
      <c r="G24" s="327"/>
      <c r="H24" s="327"/>
      <c r="I24" s="328"/>
      <c r="J24" s="328"/>
      <c r="K24" s="328"/>
    </row>
    <row r="25" spans="1:11" s="321" customFormat="1" ht="15.9" customHeight="1">
      <c r="A25" s="45" t="s">
        <v>796</v>
      </c>
      <c r="B25" s="331">
        <v>2305</v>
      </c>
      <c r="C25" s="331">
        <v>23288</v>
      </c>
      <c r="D25" s="331">
        <v>1053</v>
      </c>
      <c r="E25" s="331"/>
      <c r="F25" s="327"/>
      <c r="G25" s="331"/>
      <c r="H25" s="331"/>
      <c r="I25" s="328"/>
      <c r="J25" s="328"/>
      <c r="K25" s="328"/>
    </row>
    <row r="26" spans="1:11" s="321" customFormat="1" ht="15.9" customHeight="1">
      <c r="A26" s="45" t="s">
        <v>797</v>
      </c>
      <c r="B26" s="331">
        <v>74636.883592592596</v>
      </c>
      <c r="C26" s="332" t="s">
        <v>798</v>
      </c>
      <c r="D26" s="331">
        <v>0</v>
      </c>
      <c r="E26" s="331"/>
      <c r="F26" s="327"/>
      <c r="G26" s="331"/>
      <c r="H26" s="331"/>
      <c r="I26" s="328"/>
      <c r="J26" s="328"/>
      <c r="K26" s="328"/>
    </row>
    <row r="27" spans="1:11" s="321" customFormat="1" ht="9.75" customHeight="1">
      <c r="A27" s="45"/>
      <c r="B27" s="333"/>
      <c r="C27" s="333"/>
      <c r="D27" s="333"/>
      <c r="E27" s="333"/>
      <c r="F27" s="327"/>
      <c r="G27" s="333"/>
      <c r="H27" s="333"/>
      <c r="I27" s="328"/>
      <c r="J27" s="328"/>
      <c r="K27" s="328"/>
    </row>
    <row r="28" spans="1:11" s="321" customFormat="1" ht="15.9" customHeight="1">
      <c r="A28" s="326" t="s">
        <v>799</v>
      </c>
      <c r="B28" s="333"/>
      <c r="C28" s="333"/>
      <c r="D28" s="333"/>
      <c r="E28" s="333"/>
      <c r="F28" s="327"/>
      <c r="G28" s="333"/>
      <c r="H28" s="333"/>
      <c r="I28" s="328"/>
      <c r="J28" s="328"/>
      <c r="K28" s="328"/>
    </row>
    <row r="29" spans="1:11" s="321" customFormat="1" ht="15.9" customHeight="1">
      <c r="A29" s="45" t="s">
        <v>800</v>
      </c>
      <c r="B29" s="327">
        <v>62.395378571177197</v>
      </c>
      <c r="C29" s="327">
        <v>2.2271346368305212</v>
      </c>
      <c r="D29" s="327">
        <v>13.339138682206112</v>
      </c>
      <c r="E29" s="327"/>
      <c r="F29" s="327"/>
      <c r="G29" s="327"/>
      <c r="H29" s="327"/>
      <c r="I29" s="328"/>
      <c r="J29" s="328"/>
      <c r="K29" s="328"/>
    </row>
    <row r="30" spans="1:11" s="321" customFormat="1" ht="15.9" customHeight="1">
      <c r="A30" s="45" t="s">
        <v>801</v>
      </c>
      <c r="B30" s="327">
        <v>3.5136593374381362</v>
      </c>
      <c r="C30" s="327">
        <v>0.42064625655515903</v>
      </c>
      <c r="D30" s="327">
        <v>10.282158426298691</v>
      </c>
      <c r="E30" s="327"/>
      <c r="F30" s="327"/>
      <c r="G30" s="327"/>
      <c r="H30" s="327"/>
      <c r="I30" s="328"/>
      <c r="J30" s="328"/>
      <c r="K30" s="328"/>
    </row>
    <row r="31" spans="1:11" s="321" customFormat="1" ht="9.75" customHeight="1">
      <c r="A31" s="45"/>
      <c r="B31" s="327"/>
      <c r="C31" s="327"/>
      <c r="D31" s="327"/>
      <c r="E31" s="327"/>
      <c r="F31" s="327"/>
      <c r="G31" s="327"/>
      <c r="H31" s="327"/>
      <c r="I31" s="328"/>
      <c r="J31" s="328"/>
      <c r="K31" s="328"/>
    </row>
    <row r="32" spans="1:11" s="321" customFormat="1" ht="15.9" customHeight="1">
      <c r="A32" s="326" t="s">
        <v>802</v>
      </c>
      <c r="B32" s="327"/>
      <c r="C32" s="327"/>
      <c r="D32" s="327"/>
      <c r="E32" s="327"/>
      <c r="F32" s="327"/>
      <c r="G32" s="327"/>
      <c r="H32" s="327"/>
      <c r="I32" s="328"/>
      <c r="J32" s="328"/>
      <c r="K32" s="328"/>
    </row>
    <row r="33" spans="1:256" s="321" customFormat="1" ht="15.9" customHeight="1">
      <c r="A33" s="45" t="s">
        <v>803</v>
      </c>
      <c r="B33" s="327">
        <v>87.68</v>
      </c>
      <c r="C33" s="327">
        <v>0</v>
      </c>
      <c r="D33" s="327">
        <v>844.69</v>
      </c>
      <c r="E33" s="327"/>
      <c r="F33" s="327"/>
      <c r="G33" s="327"/>
      <c r="H33" s="327"/>
      <c r="I33" s="328"/>
      <c r="J33" s="328"/>
      <c r="K33" s="328"/>
    </row>
    <row r="34" spans="1:256" s="321" customFormat="1" ht="15.9" customHeight="1">
      <c r="A34" s="45" t="s">
        <v>804</v>
      </c>
      <c r="B34" s="327">
        <v>161.67000000000002</v>
      </c>
      <c r="C34" s="327">
        <v>0</v>
      </c>
      <c r="D34" s="327">
        <v>7419.4400000000005</v>
      </c>
      <c r="E34" s="327"/>
      <c r="F34" s="327"/>
      <c r="G34" s="327"/>
      <c r="H34" s="327"/>
      <c r="I34" s="328"/>
      <c r="J34" s="328"/>
      <c r="K34" s="328"/>
    </row>
    <row r="35" spans="1:256" s="321" customFormat="1" ht="15.9" customHeight="1">
      <c r="A35" s="45" t="s">
        <v>805</v>
      </c>
      <c r="B35" s="327">
        <v>1.07</v>
      </c>
      <c r="C35" s="327">
        <v>0</v>
      </c>
      <c r="D35" s="327">
        <v>0</v>
      </c>
      <c r="E35" s="327"/>
      <c r="F35" s="327"/>
      <c r="G35" s="327"/>
      <c r="H35" s="327"/>
      <c r="I35" s="328"/>
      <c r="J35" s="328"/>
      <c r="K35" s="328"/>
    </row>
    <row r="36" spans="1:256" s="321" customFormat="1" ht="15.9" customHeight="1">
      <c r="A36" s="45" t="s">
        <v>806</v>
      </c>
      <c r="B36" s="327">
        <v>1.95</v>
      </c>
      <c r="C36" s="327">
        <v>0</v>
      </c>
      <c r="D36" s="327">
        <v>0</v>
      </c>
      <c r="E36" s="327"/>
      <c r="F36" s="327"/>
      <c r="G36" s="327"/>
      <c r="H36" s="327"/>
      <c r="I36" s="328"/>
      <c r="J36" s="328"/>
      <c r="K36" s="328"/>
    </row>
    <row r="37" spans="1:256" s="321" customFormat="1" ht="10.5" customHeight="1" thickBot="1">
      <c r="A37" s="334"/>
      <c r="B37" s="335"/>
      <c r="C37" s="335"/>
      <c r="D37" s="335"/>
    </row>
    <row r="38" spans="1:256" s="321" customFormat="1" ht="5.25" customHeight="1">
      <c r="A38" s="329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  <c r="CD38" s="336"/>
      <c r="CE38" s="336"/>
      <c r="CF38" s="336"/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6"/>
      <c r="DA38" s="336"/>
      <c r="DB38" s="336"/>
      <c r="DC38" s="336"/>
      <c r="DD38" s="336"/>
      <c r="DE38" s="336"/>
      <c r="DF38" s="336"/>
      <c r="DG38" s="336"/>
      <c r="DH38" s="336"/>
      <c r="DI38" s="336"/>
      <c r="DJ38" s="336"/>
      <c r="DK38" s="336"/>
      <c r="DL38" s="336"/>
      <c r="DM38" s="336"/>
      <c r="DN38" s="336"/>
      <c r="DO38" s="336"/>
      <c r="DP38" s="336"/>
      <c r="DQ38" s="336"/>
      <c r="DR38" s="336"/>
      <c r="DS38" s="336"/>
      <c r="DT38" s="336"/>
      <c r="DU38" s="336"/>
      <c r="DV38" s="336"/>
      <c r="DW38" s="336"/>
      <c r="DX38" s="336"/>
      <c r="DY38" s="336"/>
      <c r="DZ38" s="336"/>
      <c r="EA38" s="336"/>
      <c r="EB38" s="336"/>
      <c r="EC38" s="336"/>
      <c r="ED38" s="336"/>
      <c r="EE38" s="336"/>
      <c r="EF38" s="336"/>
      <c r="EG38" s="336"/>
      <c r="EH38" s="336"/>
      <c r="EI38" s="336"/>
      <c r="EJ38" s="336"/>
      <c r="EK38" s="336"/>
      <c r="EL38" s="336"/>
      <c r="EM38" s="336"/>
      <c r="EN38" s="336"/>
      <c r="EO38" s="336"/>
      <c r="EP38" s="336"/>
      <c r="EQ38" s="336"/>
      <c r="ER38" s="336"/>
      <c r="ES38" s="336"/>
      <c r="ET38" s="336"/>
      <c r="EU38" s="336"/>
      <c r="EV38" s="336"/>
      <c r="EW38" s="336"/>
      <c r="EX38" s="336"/>
      <c r="EY38" s="336"/>
      <c r="EZ38" s="336"/>
      <c r="FA38" s="336"/>
      <c r="FB38" s="336"/>
      <c r="FC38" s="336"/>
      <c r="FD38" s="336"/>
      <c r="FE38" s="336"/>
      <c r="FF38" s="336"/>
      <c r="FG38" s="336"/>
      <c r="FH38" s="336"/>
      <c r="FI38" s="336"/>
      <c r="FJ38" s="336"/>
      <c r="FK38" s="336"/>
      <c r="FL38" s="336"/>
      <c r="FM38" s="336"/>
      <c r="FN38" s="336"/>
      <c r="FO38" s="336"/>
      <c r="FP38" s="336"/>
      <c r="FQ38" s="336"/>
      <c r="FR38" s="336"/>
      <c r="FS38" s="336"/>
      <c r="FT38" s="336"/>
      <c r="FU38" s="336"/>
      <c r="FV38" s="336"/>
      <c r="FW38" s="336"/>
      <c r="FX38" s="336"/>
      <c r="FY38" s="336"/>
      <c r="FZ38" s="336"/>
      <c r="GA38" s="336"/>
      <c r="GB38" s="336"/>
      <c r="GC38" s="336"/>
      <c r="GD38" s="336"/>
      <c r="GE38" s="336"/>
      <c r="GF38" s="336"/>
      <c r="GG38" s="336"/>
      <c r="GH38" s="336"/>
      <c r="GI38" s="336"/>
      <c r="GJ38" s="336"/>
      <c r="GK38" s="336"/>
      <c r="GL38" s="336"/>
      <c r="GM38" s="336"/>
      <c r="GN38" s="336"/>
      <c r="GO38" s="336"/>
      <c r="GP38" s="336"/>
      <c r="GQ38" s="336"/>
      <c r="GR38" s="336"/>
      <c r="GS38" s="336"/>
      <c r="GT38" s="336"/>
      <c r="GU38" s="336"/>
      <c r="GV38" s="336"/>
      <c r="GW38" s="336"/>
      <c r="GX38" s="336"/>
      <c r="GY38" s="336"/>
      <c r="GZ38" s="336"/>
      <c r="HA38" s="336"/>
      <c r="HB38" s="336"/>
      <c r="HC38" s="336"/>
      <c r="HD38" s="336"/>
      <c r="HE38" s="336"/>
      <c r="HF38" s="336"/>
      <c r="HG38" s="336"/>
      <c r="HH38" s="336"/>
      <c r="HI38" s="336"/>
      <c r="HJ38" s="336"/>
      <c r="HK38" s="336"/>
      <c r="HL38" s="336"/>
      <c r="HM38" s="336"/>
      <c r="HN38" s="336"/>
      <c r="HO38" s="336"/>
      <c r="HP38" s="336"/>
      <c r="HQ38" s="336"/>
      <c r="HR38" s="336"/>
      <c r="HS38" s="336"/>
      <c r="HT38" s="336"/>
      <c r="HU38" s="336"/>
      <c r="HV38" s="336"/>
      <c r="HW38" s="336"/>
      <c r="HX38" s="336"/>
      <c r="HY38" s="336"/>
      <c r="HZ38" s="336"/>
      <c r="IA38" s="336"/>
      <c r="IB38" s="336"/>
      <c r="IC38" s="336"/>
      <c r="ID38" s="336"/>
      <c r="IE38" s="336"/>
      <c r="IF38" s="336"/>
      <c r="IG38" s="336"/>
      <c r="IH38" s="336"/>
      <c r="II38" s="336"/>
      <c r="IJ38" s="336"/>
      <c r="IK38" s="336"/>
      <c r="IL38" s="336"/>
      <c r="IM38" s="336"/>
      <c r="IN38" s="336"/>
      <c r="IO38" s="336"/>
      <c r="IP38" s="336"/>
      <c r="IQ38" s="336"/>
      <c r="IR38" s="336"/>
      <c r="IS38" s="336"/>
      <c r="IT38" s="336"/>
      <c r="IU38" s="336"/>
      <c r="IV38" s="336"/>
    </row>
    <row r="39" spans="1:256" s="321" customFormat="1" ht="13.8">
      <c r="A39" s="337" t="s">
        <v>807</v>
      </c>
      <c r="B39" s="45"/>
      <c r="C39" s="45"/>
      <c r="D39" s="45"/>
    </row>
    <row r="40" spans="1:256" s="321" customFormat="1" ht="13.8">
      <c r="A40" s="338"/>
    </row>
    <row r="41" spans="1:256" s="321" customFormat="1" ht="13.8">
      <c r="A41" s="45"/>
    </row>
    <row r="200" spans="3:3">
      <c r="C200" s="3" t="s">
        <v>159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155FC0EC-75DF-4E5A-A85A-7B2646C01F8C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2B2E-77A2-4327-B054-C3729C0D35D4}">
  <dimension ref="A1:G200"/>
  <sheetViews>
    <sheetView showGridLines="0" zoomScale="87" zoomScaleNormal="44" workbookViewId="0"/>
  </sheetViews>
  <sheetFormatPr baseColWidth="10" defaultRowHeight="13.2"/>
  <cols>
    <col min="1" max="1" width="2.109375" style="365" customWidth="1"/>
    <col min="2" max="2" width="45.77734375" style="3" bestFit="1" customWidth="1"/>
    <col min="3" max="3" width="26.88671875" style="3" bestFit="1" customWidth="1"/>
    <col min="4" max="6" width="25.6640625" style="3" customWidth="1"/>
    <col min="7" max="7" width="26.88671875" style="3" bestFit="1" customWidth="1"/>
    <col min="8" max="16384" width="11.5546875" style="3"/>
  </cols>
  <sheetData>
    <row r="1" spans="1:7" s="339" customFormat="1" ht="18">
      <c r="A1" s="370" t="s">
        <v>818</v>
      </c>
    </row>
    <row r="2" spans="1:7" s="342" customFormat="1" ht="49.5" customHeight="1">
      <c r="A2" s="340"/>
      <c r="B2" s="341" t="s">
        <v>808</v>
      </c>
      <c r="C2" s="341"/>
      <c r="D2" s="341"/>
      <c r="E2" s="341"/>
      <c r="F2" s="341"/>
      <c r="G2" s="341"/>
    </row>
    <row r="3" spans="1:7" s="345" customFormat="1" ht="31.5" customHeight="1">
      <c r="A3" s="343"/>
      <c r="B3" s="344">
        <v>45230</v>
      </c>
      <c r="C3" s="344"/>
      <c r="D3" s="344"/>
      <c r="E3" s="344"/>
      <c r="F3" s="344"/>
      <c r="G3" s="344"/>
    </row>
    <row r="4" spans="1:7" s="50" customFormat="1" ht="34.5" customHeight="1">
      <c r="A4" s="346"/>
      <c r="B4" s="347" t="s">
        <v>174</v>
      </c>
      <c r="C4" s="347"/>
      <c r="D4" s="347"/>
      <c r="E4" s="347"/>
      <c r="F4" s="347"/>
      <c r="G4" s="347"/>
    </row>
    <row r="5" spans="1:7" s="321" customFormat="1" ht="22.5" customHeight="1" thickBot="1">
      <c r="A5" s="348"/>
    </row>
    <row r="6" spans="1:7" s="321" customFormat="1" ht="74.25" customHeight="1">
      <c r="A6" s="348"/>
      <c r="B6" s="349"/>
      <c r="C6" s="350" t="s">
        <v>185</v>
      </c>
      <c r="D6" s="350" t="s">
        <v>809</v>
      </c>
      <c r="E6" s="350" t="s">
        <v>810</v>
      </c>
      <c r="F6" s="350" t="s">
        <v>811</v>
      </c>
      <c r="G6" s="351" t="s">
        <v>208</v>
      </c>
    </row>
    <row r="7" spans="1:7" s="321" customFormat="1" ht="27" customHeight="1">
      <c r="A7" s="348"/>
      <c r="C7" s="352"/>
      <c r="D7" s="352"/>
      <c r="E7" s="352"/>
      <c r="F7" s="352"/>
      <c r="G7" s="352"/>
    </row>
    <row r="8" spans="1:7" s="45" customFormat="1" ht="60" customHeight="1">
      <c r="A8" s="353">
        <v>61</v>
      </c>
      <c r="B8" s="354" t="s">
        <v>812</v>
      </c>
      <c r="C8" s="355">
        <v>8178576.0199999996</v>
      </c>
      <c r="D8" s="355">
        <v>12243.082</v>
      </c>
      <c r="E8" s="355">
        <v>180610.345</v>
      </c>
      <c r="F8" s="355">
        <v>109470.712</v>
      </c>
      <c r="G8" s="355">
        <v>8480900.159</v>
      </c>
    </row>
    <row r="9" spans="1:7" s="321" customFormat="1" ht="36" customHeight="1" thickBot="1">
      <c r="A9" s="348"/>
      <c r="B9" s="356"/>
      <c r="C9" s="357"/>
      <c r="D9" s="357"/>
      <c r="E9" s="357"/>
      <c r="F9" s="357"/>
      <c r="G9" s="357"/>
    </row>
    <row r="10" spans="1:7" s="321" customFormat="1" ht="22.5" customHeight="1">
      <c r="A10" s="348"/>
      <c r="B10" s="358" t="s">
        <v>813</v>
      </c>
      <c r="C10" s="352"/>
      <c r="D10" s="352"/>
      <c r="E10" s="352"/>
      <c r="F10" s="352"/>
      <c r="G10" s="352"/>
    </row>
    <row r="11" spans="1:7" s="44" customFormat="1" ht="15.75" customHeight="1">
      <c r="A11" s="359"/>
      <c r="B11" s="360"/>
      <c r="C11" s="361"/>
      <c r="D11" s="361"/>
      <c r="E11" s="361"/>
      <c r="F11" s="361"/>
      <c r="G11" s="361"/>
    </row>
    <row r="12" spans="1:7" s="44" customFormat="1" ht="69.75" customHeight="1">
      <c r="A12" s="359"/>
      <c r="B12" s="362" t="s">
        <v>814</v>
      </c>
      <c r="C12" s="363">
        <v>712906</v>
      </c>
      <c r="D12" s="361"/>
      <c r="E12" s="361"/>
      <c r="F12" s="361"/>
      <c r="G12" s="361"/>
    </row>
    <row r="13" spans="1:7" s="321" customFormat="1" ht="13.8">
      <c r="A13" s="348"/>
      <c r="B13" s="364" t="s">
        <v>172</v>
      </c>
      <c r="C13" s="3"/>
      <c r="D13" s="3"/>
      <c r="E13" s="3"/>
      <c r="F13" s="3"/>
      <c r="G13" s="3"/>
    </row>
    <row r="14" spans="1:7" s="321" customFormat="1" ht="13.8">
      <c r="A14" s="348"/>
      <c r="C14" s="352"/>
      <c r="D14" s="352"/>
      <c r="E14" s="352"/>
      <c r="F14" s="352"/>
      <c r="G14" s="352"/>
    </row>
    <row r="15" spans="1:7" s="321" customFormat="1" ht="13.8">
      <c r="A15" s="348"/>
      <c r="B15" s="362" t="s">
        <v>815</v>
      </c>
      <c r="C15" s="363">
        <v>192833</v>
      </c>
    </row>
    <row r="16" spans="1:7" s="321" customFormat="1" ht="13.8">
      <c r="A16" s="348"/>
      <c r="B16" s="358" t="s">
        <v>816</v>
      </c>
    </row>
    <row r="17" spans="1:1" s="321" customFormat="1" ht="13.8">
      <c r="A17" s="348"/>
    </row>
    <row r="18" spans="1:1" s="321" customFormat="1" ht="13.8">
      <c r="A18" s="348"/>
    </row>
    <row r="200" spans="3:3">
      <c r="C200" s="3" t="s">
        <v>159</v>
      </c>
    </row>
  </sheetData>
  <mergeCells count="3">
    <mergeCell ref="B2:G2"/>
    <mergeCell ref="B3:G3"/>
    <mergeCell ref="B4:G4"/>
  </mergeCells>
  <hyperlinks>
    <hyperlink ref="A1" location="Índice!A1" display="Volver al Índice" xr:uid="{8014CC8D-1C3F-4806-8F77-6B376359C8E0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1EB4-39C0-4431-9FC0-D57ABAE42756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154" customWidth="1"/>
    <col min="2" max="9" width="15.6640625" style="154" customWidth="1"/>
    <col min="10" max="255" width="11.44140625" style="154" customWidth="1"/>
    <col min="256" max="256" width="1.33203125" style="154"/>
    <col min="257" max="257" width="46.6640625" style="154" customWidth="1"/>
    <col min="258" max="265" width="15.6640625" style="154" customWidth="1"/>
    <col min="266" max="511" width="11.44140625" style="154" customWidth="1"/>
    <col min="512" max="512" width="1.33203125" style="154"/>
    <col min="513" max="513" width="46.6640625" style="154" customWidth="1"/>
    <col min="514" max="521" width="15.6640625" style="154" customWidth="1"/>
    <col min="522" max="767" width="11.44140625" style="154" customWidth="1"/>
    <col min="768" max="768" width="1.33203125" style="154"/>
    <col min="769" max="769" width="46.6640625" style="154" customWidth="1"/>
    <col min="770" max="777" width="15.6640625" style="154" customWidth="1"/>
    <col min="778" max="1023" width="11.44140625" style="154" customWidth="1"/>
    <col min="1024" max="1024" width="1.33203125" style="154"/>
    <col min="1025" max="1025" width="46.6640625" style="154" customWidth="1"/>
    <col min="1026" max="1033" width="15.6640625" style="154" customWidth="1"/>
    <col min="1034" max="1279" width="11.44140625" style="154" customWidth="1"/>
    <col min="1280" max="1280" width="1.33203125" style="154"/>
    <col min="1281" max="1281" width="46.6640625" style="154" customWidth="1"/>
    <col min="1282" max="1289" width="15.6640625" style="154" customWidth="1"/>
    <col min="1290" max="1535" width="11.44140625" style="154" customWidth="1"/>
    <col min="1536" max="1536" width="1.33203125" style="154"/>
    <col min="1537" max="1537" width="46.6640625" style="154" customWidth="1"/>
    <col min="1538" max="1545" width="15.6640625" style="154" customWidth="1"/>
    <col min="1546" max="1791" width="11.44140625" style="154" customWidth="1"/>
    <col min="1792" max="1792" width="1.33203125" style="154"/>
    <col min="1793" max="1793" width="46.6640625" style="154" customWidth="1"/>
    <col min="1794" max="1801" width="15.6640625" style="154" customWidth="1"/>
    <col min="1802" max="2047" width="11.44140625" style="154" customWidth="1"/>
    <col min="2048" max="2048" width="1.33203125" style="154"/>
    <col min="2049" max="2049" width="46.6640625" style="154" customWidth="1"/>
    <col min="2050" max="2057" width="15.6640625" style="154" customWidth="1"/>
    <col min="2058" max="2303" width="11.44140625" style="154" customWidth="1"/>
    <col min="2304" max="2304" width="1.33203125" style="154"/>
    <col min="2305" max="2305" width="46.6640625" style="154" customWidth="1"/>
    <col min="2306" max="2313" width="15.6640625" style="154" customWidth="1"/>
    <col min="2314" max="2559" width="11.44140625" style="154" customWidth="1"/>
    <col min="2560" max="2560" width="1.33203125" style="154"/>
    <col min="2561" max="2561" width="46.6640625" style="154" customWidth="1"/>
    <col min="2562" max="2569" width="15.6640625" style="154" customWidth="1"/>
    <col min="2570" max="2815" width="11.44140625" style="154" customWidth="1"/>
    <col min="2816" max="2816" width="1.33203125" style="154"/>
    <col min="2817" max="2817" width="46.6640625" style="154" customWidth="1"/>
    <col min="2818" max="2825" width="15.6640625" style="154" customWidth="1"/>
    <col min="2826" max="3071" width="11.44140625" style="154" customWidth="1"/>
    <col min="3072" max="3072" width="1.33203125" style="154"/>
    <col min="3073" max="3073" width="46.6640625" style="154" customWidth="1"/>
    <col min="3074" max="3081" width="15.6640625" style="154" customWidth="1"/>
    <col min="3082" max="3327" width="11.44140625" style="154" customWidth="1"/>
    <col min="3328" max="3328" width="1.33203125" style="154"/>
    <col min="3329" max="3329" width="46.6640625" style="154" customWidth="1"/>
    <col min="3330" max="3337" width="15.6640625" style="154" customWidth="1"/>
    <col min="3338" max="3583" width="11.44140625" style="154" customWidth="1"/>
    <col min="3584" max="3584" width="1.33203125" style="154"/>
    <col min="3585" max="3585" width="46.6640625" style="154" customWidth="1"/>
    <col min="3586" max="3593" width="15.6640625" style="154" customWidth="1"/>
    <col min="3594" max="3839" width="11.44140625" style="154" customWidth="1"/>
    <col min="3840" max="3840" width="1.33203125" style="154"/>
    <col min="3841" max="3841" width="46.6640625" style="154" customWidth="1"/>
    <col min="3842" max="3849" width="15.6640625" style="154" customWidth="1"/>
    <col min="3850" max="4095" width="11.44140625" style="154" customWidth="1"/>
    <col min="4096" max="4096" width="1.33203125" style="154"/>
    <col min="4097" max="4097" width="46.6640625" style="154" customWidth="1"/>
    <col min="4098" max="4105" width="15.6640625" style="154" customWidth="1"/>
    <col min="4106" max="4351" width="11.44140625" style="154" customWidth="1"/>
    <col min="4352" max="4352" width="1.33203125" style="154"/>
    <col min="4353" max="4353" width="46.6640625" style="154" customWidth="1"/>
    <col min="4354" max="4361" width="15.6640625" style="154" customWidth="1"/>
    <col min="4362" max="4607" width="11.44140625" style="154" customWidth="1"/>
    <col min="4608" max="4608" width="1.33203125" style="154"/>
    <col min="4609" max="4609" width="46.6640625" style="154" customWidth="1"/>
    <col min="4610" max="4617" width="15.6640625" style="154" customWidth="1"/>
    <col min="4618" max="4863" width="11.44140625" style="154" customWidth="1"/>
    <col min="4864" max="4864" width="1.33203125" style="154"/>
    <col min="4865" max="4865" width="46.6640625" style="154" customWidth="1"/>
    <col min="4866" max="4873" width="15.6640625" style="154" customWidth="1"/>
    <col min="4874" max="5119" width="11.44140625" style="154" customWidth="1"/>
    <col min="5120" max="5120" width="1.33203125" style="154"/>
    <col min="5121" max="5121" width="46.6640625" style="154" customWidth="1"/>
    <col min="5122" max="5129" width="15.6640625" style="154" customWidth="1"/>
    <col min="5130" max="5375" width="11.44140625" style="154" customWidth="1"/>
    <col min="5376" max="5376" width="1.33203125" style="154"/>
    <col min="5377" max="5377" width="46.6640625" style="154" customWidth="1"/>
    <col min="5378" max="5385" width="15.6640625" style="154" customWidth="1"/>
    <col min="5386" max="5631" width="11.44140625" style="154" customWidth="1"/>
    <col min="5632" max="5632" width="1.33203125" style="154"/>
    <col min="5633" max="5633" width="46.6640625" style="154" customWidth="1"/>
    <col min="5634" max="5641" width="15.6640625" style="154" customWidth="1"/>
    <col min="5642" max="5887" width="11.44140625" style="154" customWidth="1"/>
    <col min="5888" max="5888" width="1.33203125" style="154"/>
    <col min="5889" max="5889" width="46.6640625" style="154" customWidth="1"/>
    <col min="5890" max="5897" width="15.6640625" style="154" customWidth="1"/>
    <col min="5898" max="6143" width="11.44140625" style="154" customWidth="1"/>
    <col min="6144" max="6144" width="1.33203125" style="154"/>
    <col min="6145" max="6145" width="46.6640625" style="154" customWidth="1"/>
    <col min="6146" max="6153" width="15.6640625" style="154" customWidth="1"/>
    <col min="6154" max="6399" width="11.44140625" style="154" customWidth="1"/>
    <col min="6400" max="6400" width="1.33203125" style="154"/>
    <col min="6401" max="6401" width="46.6640625" style="154" customWidth="1"/>
    <col min="6402" max="6409" width="15.6640625" style="154" customWidth="1"/>
    <col min="6410" max="6655" width="11.44140625" style="154" customWidth="1"/>
    <col min="6656" max="6656" width="1.33203125" style="154"/>
    <col min="6657" max="6657" width="46.6640625" style="154" customWidth="1"/>
    <col min="6658" max="6665" width="15.6640625" style="154" customWidth="1"/>
    <col min="6666" max="6911" width="11.44140625" style="154" customWidth="1"/>
    <col min="6912" max="6912" width="1.33203125" style="154"/>
    <col min="6913" max="6913" width="46.6640625" style="154" customWidth="1"/>
    <col min="6914" max="6921" width="15.6640625" style="154" customWidth="1"/>
    <col min="6922" max="7167" width="11.44140625" style="154" customWidth="1"/>
    <col min="7168" max="7168" width="1.33203125" style="154"/>
    <col min="7169" max="7169" width="46.6640625" style="154" customWidth="1"/>
    <col min="7170" max="7177" width="15.6640625" style="154" customWidth="1"/>
    <col min="7178" max="7423" width="11.44140625" style="154" customWidth="1"/>
    <col min="7424" max="7424" width="1.33203125" style="154"/>
    <col min="7425" max="7425" width="46.6640625" style="154" customWidth="1"/>
    <col min="7426" max="7433" width="15.6640625" style="154" customWidth="1"/>
    <col min="7434" max="7679" width="11.44140625" style="154" customWidth="1"/>
    <col min="7680" max="7680" width="1.33203125" style="154"/>
    <col min="7681" max="7681" width="46.6640625" style="154" customWidth="1"/>
    <col min="7682" max="7689" width="15.6640625" style="154" customWidth="1"/>
    <col min="7690" max="7935" width="11.44140625" style="154" customWidth="1"/>
    <col min="7936" max="7936" width="1.33203125" style="154"/>
    <col min="7937" max="7937" width="46.6640625" style="154" customWidth="1"/>
    <col min="7938" max="7945" width="15.6640625" style="154" customWidth="1"/>
    <col min="7946" max="8191" width="11.44140625" style="154" customWidth="1"/>
    <col min="8192" max="8192" width="1.33203125" style="154"/>
    <col min="8193" max="8193" width="46.6640625" style="154" customWidth="1"/>
    <col min="8194" max="8201" width="15.6640625" style="154" customWidth="1"/>
    <col min="8202" max="8447" width="11.44140625" style="154" customWidth="1"/>
    <col min="8448" max="8448" width="1.33203125" style="154"/>
    <col min="8449" max="8449" width="46.6640625" style="154" customWidth="1"/>
    <col min="8450" max="8457" width="15.6640625" style="154" customWidth="1"/>
    <col min="8458" max="8703" width="11.44140625" style="154" customWidth="1"/>
    <col min="8704" max="8704" width="1.33203125" style="154"/>
    <col min="8705" max="8705" width="46.6640625" style="154" customWidth="1"/>
    <col min="8706" max="8713" width="15.6640625" style="154" customWidth="1"/>
    <col min="8714" max="8959" width="11.44140625" style="154" customWidth="1"/>
    <col min="8960" max="8960" width="1.33203125" style="154"/>
    <col min="8961" max="8961" width="46.6640625" style="154" customWidth="1"/>
    <col min="8962" max="8969" width="15.6640625" style="154" customWidth="1"/>
    <col min="8970" max="9215" width="11.44140625" style="154" customWidth="1"/>
    <col min="9216" max="9216" width="1.33203125" style="154"/>
    <col min="9217" max="9217" width="46.6640625" style="154" customWidth="1"/>
    <col min="9218" max="9225" width="15.6640625" style="154" customWidth="1"/>
    <col min="9226" max="9471" width="11.44140625" style="154" customWidth="1"/>
    <col min="9472" max="9472" width="1.33203125" style="154"/>
    <col min="9473" max="9473" width="46.6640625" style="154" customWidth="1"/>
    <col min="9474" max="9481" width="15.6640625" style="154" customWidth="1"/>
    <col min="9482" max="9727" width="11.44140625" style="154" customWidth="1"/>
    <col min="9728" max="9728" width="1.33203125" style="154"/>
    <col min="9729" max="9729" width="46.6640625" style="154" customWidth="1"/>
    <col min="9730" max="9737" width="15.6640625" style="154" customWidth="1"/>
    <col min="9738" max="9983" width="11.44140625" style="154" customWidth="1"/>
    <col min="9984" max="9984" width="1.33203125" style="154"/>
    <col min="9985" max="9985" width="46.6640625" style="154" customWidth="1"/>
    <col min="9986" max="9993" width="15.6640625" style="154" customWidth="1"/>
    <col min="9994" max="10239" width="11.44140625" style="154" customWidth="1"/>
    <col min="10240" max="10240" width="1.33203125" style="154"/>
    <col min="10241" max="10241" width="46.6640625" style="154" customWidth="1"/>
    <col min="10242" max="10249" width="15.6640625" style="154" customWidth="1"/>
    <col min="10250" max="10495" width="11.44140625" style="154" customWidth="1"/>
    <col min="10496" max="10496" width="1.33203125" style="154"/>
    <col min="10497" max="10497" width="46.6640625" style="154" customWidth="1"/>
    <col min="10498" max="10505" width="15.6640625" style="154" customWidth="1"/>
    <col min="10506" max="10751" width="11.44140625" style="154" customWidth="1"/>
    <col min="10752" max="10752" width="1.33203125" style="154"/>
    <col min="10753" max="10753" width="46.6640625" style="154" customWidth="1"/>
    <col min="10754" max="10761" width="15.6640625" style="154" customWidth="1"/>
    <col min="10762" max="11007" width="11.44140625" style="154" customWidth="1"/>
    <col min="11008" max="11008" width="1.33203125" style="154"/>
    <col min="11009" max="11009" width="46.6640625" style="154" customWidth="1"/>
    <col min="11010" max="11017" width="15.6640625" style="154" customWidth="1"/>
    <col min="11018" max="11263" width="11.44140625" style="154" customWidth="1"/>
    <col min="11264" max="11264" width="1.33203125" style="154"/>
    <col min="11265" max="11265" width="46.6640625" style="154" customWidth="1"/>
    <col min="11266" max="11273" width="15.6640625" style="154" customWidth="1"/>
    <col min="11274" max="11519" width="11.44140625" style="154" customWidth="1"/>
    <col min="11520" max="11520" width="1.33203125" style="154"/>
    <col min="11521" max="11521" width="46.6640625" style="154" customWidth="1"/>
    <col min="11522" max="11529" width="15.6640625" style="154" customWidth="1"/>
    <col min="11530" max="11775" width="11.44140625" style="154" customWidth="1"/>
    <col min="11776" max="11776" width="1.33203125" style="154"/>
    <col min="11777" max="11777" width="46.6640625" style="154" customWidth="1"/>
    <col min="11778" max="11785" width="15.6640625" style="154" customWidth="1"/>
    <col min="11786" max="12031" width="11.44140625" style="154" customWidth="1"/>
    <col min="12032" max="12032" width="1.33203125" style="154"/>
    <col min="12033" max="12033" width="46.6640625" style="154" customWidth="1"/>
    <col min="12034" max="12041" width="15.6640625" style="154" customWidth="1"/>
    <col min="12042" max="12287" width="11.44140625" style="154" customWidth="1"/>
    <col min="12288" max="12288" width="1.33203125" style="154"/>
    <col min="12289" max="12289" width="46.6640625" style="154" customWidth="1"/>
    <col min="12290" max="12297" width="15.6640625" style="154" customWidth="1"/>
    <col min="12298" max="12543" width="11.44140625" style="154" customWidth="1"/>
    <col min="12544" max="12544" width="1.33203125" style="154"/>
    <col min="12545" max="12545" width="46.6640625" style="154" customWidth="1"/>
    <col min="12546" max="12553" width="15.6640625" style="154" customWidth="1"/>
    <col min="12554" max="12799" width="11.44140625" style="154" customWidth="1"/>
    <col min="12800" max="12800" width="1.33203125" style="154"/>
    <col min="12801" max="12801" width="46.6640625" style="154" customWidth="1"/>
    <col min="12802" max="12809" width="15.6640625" style="154" customWidth="1"/>
    <col min="12810" max="13055" width="11.44140625" style="154" customWidth="1"/>
    <col min="13056" max="13056" width="1.33203125" style="154"/>
    <col min="13057" max="13057" width="46.6640625" style="154" customWidth="1"/>
    <col min="13058" max="13065" width="15.6640625" style="154" customWidth="1"/>
    <col min="13066" max="13311" width="11.44140625" style="154" customWidth="1"/>
    <col min="13312" max="13312" width="1.33203125" style="154"/>
    <col min="13313" max="13313" width="46.6640625" style="154" customWidth="1"/>
    <col min="13314" max="13321" width="15.6640625" style="154" customWidth="1"/>
    <col min="13322" max="13567" width="11.44140625" style="154" customWidth="1"/>
    <col min="13568" max="13568" width="1.33203125" style="154"/>
    <col min="13569" max="13569" width="46.6640625" style="154" customWidth="1"/>
    <col min="13570" max="13577" width="15.6640625" style="154" customWidth="1"/>
    <col min="13578" max="13823" width="11.44140625" style="154" customWidth="1"/>
    <col min="13824" max="13824" width="1.33203125" style="154"/>
    <col min="13825" max="13825" width="46.6640625" style="154" customWidth="1"/>
    <col min="13826" max="13833" width="15.6640625" style="154" customWidth="1"/>
    <col min="13834" max="14079" width="11.44140625" style="154" customWidth="1"/>
    <col min="14080" max="14080" width="1.33203125" style="154"/>
    <col min="14081" max="14081" width="46.6640625" style="154" customWidth="1"/>
    <col min="14082" max="14089" width="15.6640625" style="154" customWidth="1"/>
    <col min="14090" max="14335" width="11.44140625" style="154" customWidth="1"/>
    <col min="14336" max="14336" width="1.33203125" style="154"/>
    <col min="14337" max="14337" width="46.6640625" style="154" customWidth="1"/>
    <col min="14338" max="14345" width="15.6640625" style="154" customWidth="1"/>
    <col min="14346" max="14591" width="11.44140625" style="154" customWidth="1"/>
    <col min="14592" max="14592" width="1.33203125" style="154"/>
    <col min="14593" max="14593" width="46.6640625" style="154" customWidth="1"/>
    <col min="14594" max="14601" width="15.6640625" style="154" customWidth="1"/>
    <col min="14602" max="14847" width="11.44140625" style="154" customWidth="1"/>
    <col min="14848" max="14848" width="1.33203125" style="154"/>
    <col min="14849" max="14849" width="46.6640625" style="154" customWidth="1"/>
    <col min="14850" max="14857" width="15.6640625" style="154" customWidth="1"/>
    <col min="14858" max="15103" width="11.44140625" style="154" customWidth="1"/>
    <col min="15104" max="15104" width="1.33203125" style="154"/>
    <col min="15105" max="15105" width="46.6640625" style="154" customWidth="1"/>
    <col min="15106" max="15113" width="15.6640625" style="154" customWidth="1"/>
    <col min="15114" max="15359" width="11.44140625" style="154" customWidth="1"/>
    <col min="15360" max="15360" width="1.33203125" style="154"/>
    <col min="15361" max="15361" width="46.6640625" style="154" customWidth="1"/>
    <col min="15362" max="15369" width="15.6640625" style="154" customWidth="1"/>
    <col min="15370" max="15615" width="11.44140625" style="154" customWidth="1"/>
    <col min="15616" max="15616" width="1.33203125" style="154"/>
    <col min="15617" max="15617" width="46.6640625" style="154" customWidth="1"/>
    <col min="15618" max="15625" width="15.6640625" style="154" customWidth="1"/>
    <col min="15626" max="15871" width="11.44140625" style="154" customWidth="1"/>
    <col min="15872" max="15872" width="1.33203125" style="154"/>
    <col min="15873" max="15873" width="46.6640625" style="154" customWidth="1"/>
    <col min="15874" max="15881" width="15.6640625" style="154" customWidth="1"/>
    <col min="15882" max="16127" width="11.44140625" style="154" customWidth="1"/>
    <col min="16128" max="16128" width="1.33203125" style="154"/>
    <col min="16129" max="16129" width="46.6640625" style="154" customWidth="1"/>
    <col min="16130" max="16137" width="15.6640625" style="154" customWidth="1"/>
    <col min="16138" max="16383" width="11.44140625" style="154" customWidth="1"/>
    <col min="16384" max="16384" width="1.33203125" style="154"/>
  </cols>
  <sheetData>
    <row r="1" spans="1:32" s="232" customFormat="1" ht="18" customHeight="1">
      <c r="A1" s="370" t="s">
        <v>818</v>
      </c>
      <c r="B1" s="231"/>
      <c r="C1" s="231"/>
      <c r="D1" s="231"/>
      <c r="E1" s="231"/>
      <c r="F1" s="231"/>
      <c r="G1" s="231"/>
      <c r="H1" s="231"/>
      <c r="I1" s="231"/>
    </row>
    <row r="2" spans="1:32" s="234" customFormat="1" ht="24.9" customHeight="1">
      <c r="A2" s="233" t="s">
        <v>726</v>
      </c>
      <c r="B2" s="233"/>
      <c r="C2" s="233"/>
      <c r="D2" s="233"/>
      <c r="E2" s="233"/>
      <c r="F2" s="233"/>
      <c r="G2" s="233"/>
      <c r="H2" s="233"/>
      <c r="I2" s="233"/>
    </row>
    <row r="3" spans="1:32" s="235" customFormat="1" ht="26.25" customHeight="1">
      <c r="A3" s="124">
        <v>45230</v>
      </c>
      <c r="B3" s="124"/>
      <c r="C3" s="124"/>
      <c r="D3" s="124"/>
      <c r="E3" s="124"/>
      <c r="F3" s="124"/>
      <c r="G3" s="124"/>
      <c r="H3" s="124"/>
      <c r="I3" s="124"/>
    </row>
    <row r="4" spans="1:32" s="236" customFormat="1" ht="23.25" customHeight="1">
      <c r="A4" s="126" t="s">
        <v>174</v>
      </c>
      <c r="B4" s="126"/>
      <c r="C4" s="126"/>
      <c r="D4" s="126"/>
      <c r="E4" s="126"/>
      <c r="F4" s="126"/>
      <c r="G4" s="126"/>
      <c r="H4" s="126"/>
      <c r="I4" s="126"/>
    </row>
    <row r="5" spans="1:32" ht="21.75" customHeight="1" thickBot="1">
      <c r="A5" s="237"/>
      <c r="B5" s="237"/>
      <c r="C5" s="237"/>
      <c r="D5" s="237"/>
      <c r="E5" s="237"/>
      <c r="F5" s="237"/>
    </row>
    <row r="6" spans="1:32" ht="27" customHeight="1">
      <c r="A6" s="238" t="s">
        <v>164</v>
      </c>
      <c r="B6" s="239" t="s">
        <v>727</v>
      </c>
      <c r="C6" s="239" t="s">
        <v>728</v>
      </c>
      <c r="D6" s="239" t="s">
        <v>729</v>
      </c>
      <c r="E6" s="239" t="s">
        <v>730</v>
      </c>
      <c r="F6" s="239" t="s">
        <v>731</v>
      </c>
      <c r="G6" s="240" t="s">
        <v>732</v>
      </c>
      <c r="H6" s="241" t="s">
        <v>733</v>
      </c>
      <c r="I6" s="241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2" ht="39" customHeight="1">
      <c r="A7" s="242"/>
      <c r="B7" s="243"/>
      <c r="C7" s="243"/>
      <c r="D7" s="243"/>
      <c r="E7" s="243"/>
      <c r="F7" s="243"/>
      <c r="G7" s="244"/>
      <c r="H7" s="245" t="s">
        <v>734</v>
      </c>
      <c r="I7" s="245" t="s">
        <v>735</v>
      </c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2" s="145" customFormat="1" ht="24" customHeight="1">
      <c r="A8" s="141"/>
      <c r="B8" s="246"/>
      <c r="C8" s="246"/>
      <c r="D8" s="246"/>
      <c r="E8" s="246"/>
      <c r="F8" s="246"/>
      <c r="G8" s="246"/>
      <c r="H8" s="246"/>
      <c r="I8" s="246"/>
      <c r="J8" s="247"/>
      <c r="K8" s="247"/>
      <c r="L8" s="247"/>
      <c r="M8" s="247"/>
      <c r="N8" s="247"/>
      <c r="O8" s="247"/>
      <c r="P8" s="248"/>
      <c r="Q8" s="248"/>
    </row>
    <row r="9" spans="1:32" s="145" customFormat="1" ht="60" customHeight="1">
      <c r="A9" s="141" t="s">
        <v>158</v>
      </c>
      <c r="B9" s="249">
        <v>1563998.1506400001</v>
      </c>
      <c r="C9" s="249">
        <v>8344.5726599999998</v>
      </c>
      <c r="D9" s="249">
        <v>1298913.05131</v>
      </c>
      <c r="E9" s="249">
        <v>52862.252810000005</v>
      </c>
      <c r="F9" s="249">
        <v>265085.09947999998</v>
      </c>
      <c r="G9" s="249">
        <v>0</v>
      </c>
      <c r="H9" s="249">
        <v>3883.9200799999999</v>
      </c>
      <c r="I9" s="249">
        <v>0</v>
      </c>
      <c r="J9" s="247"/>
      <c r="K9" s="247"/>
      <c r="L9" s="247"/>
      <c r="M9" s="247"/>
      <c r="N9" s="247"/>
      <c r="O9" s="247"/>
      <c r="P9" s="248"/>
      <c r="Q9" s="248"/>
    </row>
    <row r="10" spans="1:32" s="145" customFormat="1" ht="60" customHeight="1">
      <c r="A10" s="141" t="s">
        <v>152</v>
      </c>
      <c r="B10" s="249">
        <v>18885501.69255</v>
      </c>
      <c r="C10" s="249">
        <v>812850.7537</v>
      </c>
      <c r="D10" s="249">
        <v>10914768.447000001</v>
      </c>
      <c r="E10" s="249">
        <v>816475.0377000001</v>
      </c>
      <c r="F10" s="249">
        <v>7970733.2455500001</v>
      </c>
      <c r="G10" s="249">
        <v>917969.50211999996</v>
      </c>
      <c r="H10" s="249">
        <v>50713.367720000002</v>
      </c>
      <c r="I10" s="249">
        <v>10455.618369999998</v>
      </c>
      <c r="J10" s="247"/>
      <c r="K10" s="247"/>
      <c r="L10" s="247"/>
      <c r="M10" s="247"/>
      <c r="N10" s="247"/>
      <c r="O10" s="247"/>
      <c r="P10" s="248"/>
      <c r="Q10" s="248"/>
    </row>
    <row r="11" spans="1:32" s="145" customFormat="1" ht="60" customHeight="1">
      <c r="A11" s="141" t="s">
        <v>3</v>
      </c>
      <c r="B11" s="249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1714293.1953099999</v>
      </c>
      <c r="H11" s="249">
        <v>0</v>
      </c>
      <c r="I11" s="249">
        <v>32289.920999999998</v>
      </c>
      <c r="J11" s="247"/>
      <c r="K11" s="247"/>
      <c r="L11" s="247"/>
      <c r="M11" s="247"/>
      <c r="N11" s="247"/>
      <c r="O11" s="247"/>
      <c r="P11" s="248"/>
      <c r="Q11" s="248"/>
    </row>
    <row r="12" spans="1:32" s="145" customFormat="1" ht="28.5" customHeight="1" thickBot="1">
      <c r="A12" s="250"/>
      <c r="B12" s="251"/>
      <c r="C12" s="251"/>
      <c r="D12" s="251"/>
      <c r="E12" s="251"/>
      <c r="F12" s="251"/>
      <c r="G12" s="251"/>
      <c r="H12" s="251"/>
      <c r="I12" s="251"/>
      <c r="J12" s="247"/>
      <c r="K12" s="247"/>
      <c r="L12" s="247"/>
      <c r="M12" s="247"/>
      <c r="N12" s="247"/>
      <c r="O12" s="247"/>
      <c r="P12" s="248"/>
      <c r="Q12" s="248"/>
    </row>
    <row r="13" spans="1:32" s="129" customFormat="1" ht="6" customHeight="1">
      <c r="B13" s="252"/>
      <c r="C13" s="252"/>
      <c r="D13" s="253"/>
      <c r="E13" s="253"/>
      <c r="F13" s="253"/>
      <c r="G13" s="252"/>
      <c r="H13" s="252"/>
      <c r="I13" s="252"/>
    </row>
    <row r="14" spans="1:32" s="151" customFormat="1" ht="11.25" customHeight="1">
      <c r="A14" s="149" t="s">
        <v>736</v>
      </c>
      <c r="H14" s="254"/>
      <c r="I14" s="254"/>
    </row>
    <row r="15" spans="1:32" s="129" customFormat="1">
      <c r="I15" s="255"/>
    </row>
    <row r="16" spans="1:32" s="129" customFormat="1"/>
    <row r="17" s="129" customFormat="1"/>
    <row r="18" s="129" customFormat="1"/>
    <row r="19" s="129" customFormat="1"/>
    <row r="20" s="129" customFormat="1"/>
    <row r="21" s="129" customFormat="1"/>
    <row r="22" s="129" customFormat="1"/>
    <row r="23" s="129" customFormat="1"/>
    <row r="24" s="129" customFormat="1"/>
    <row r="25" s="129" customFormat="1"/>
    <row r="26" s="129" customFormat="1"/>
    <row r="27" s="129" customFormat="1"/>
    <row r="28" s="129" customFormat="1"/>
    <row r="29" s="129" customFormat="1"/>
    <row r="30" s="129" customFormat="1"/>
    <row r="31" s="129" customFormat="1"/>
    <row r="32" s="129" customFormat="1"/>
    <row r="33" s="129" customFormat="1"/>
    <row r="34" s="129" customFormat="1"/>
    <row r="35" s="129" customFormat="1"/>
    <row r="36" s="129" customFormat="1"/>
    <row r="37" s="129" customFormat="1"/>
    <row r="38" s="129" customFormat="1"/>
    <row r="39" s="129" customFormat="1"/>
    <row r="40" s="129" customFormat="1"/>
    <row r="41" s="129" customFormat="1"/>
    <row r="42" s="129" customFormat="1"/>
    <row r="43" s="129" customFormat="1"/>
    <row r="44" s="129" customFormat="1"/>
    <row r="45" s="129" customFormat="1"/>
    <row r="46" s="129" customFormat="1"/>
    <row r="47" s="129" customFormat="1"/>
    <row r="48" s="129" customFormat="1"/>
    <row r="49" s="129" customFormat="1"/>
    <row r="50" s="129" customFormat="1"/>
    <row r="51" s="129" customFormat="1"/>
    <row r="52" s="129" customFormat="1"/>
    <row r="53" s="129" customFormat="1"/>
    <row r="54" s="129" customFormat="1"/>
    <row r="55" s="129" customFormat="1"/>
    <row r="56" s="129" customFormat="1"/>
    <row r="57" s="129" customFormat="1"/>
    <row r="58" s="129" customFormat="1"/>
    <row r="59" s="129" customFormat="1"/>
    <row r="60" s="129" customFormat="1"/>
    <row r="61" s="129" customFormat="1"/>
    <row r="62" s="129" customFormat="1"/>
    <row r="63" s="129" customFormat="1"/>
    <row r="64" s="129" customFormat="1"/>
    <row r="65" s="129" customFormat="1"/>
    <row r="66" s="129" customFormat="1"/>
    <row r="67" s="129" customFormat="1"/>
    <row r="68" s="129" customFormat="1"/>
    <row r="69" s="129" customFormat="1"/>
    <row r="70" s="129" customFormat="1"/>
    <row r="71" s="129" customFormat="1"/>
    <row r="72" s="129" customFormat="1"/>
    <row r="73" s="129" customFormat="1"/>
    <row r="74" s="129" customFormat="1"/>
    <row r="75" s="129" customFormat="1"/>
    <row r="76" s="129" customFormat="1"/>
    <row r="77" s="129" customFormat="1"/>
    <row r="78" s="129" customFormat="1"/>
    <row r="79" s="129" customFormat="1"/>
    <row r="80" s="129" customFormat="1"/>
    <row r="81" s="129" customFormat="1"/>
    <row r="82" s="129" customFormat="1"/>
    <row r="83" s="129" customFormat="1"/>
    <row r="84" s="129" customFormat="1"/>
    <row r="85" s="129" customFormat="1"/>
    <row r="86" s="129" customFormat="1"/>
    <row r="87" s="129" customFormat="1"/>
    <row r="88" s="129" customFormat="1"/>
    <row r="89" s="129" customFormat="1"/>
    <row r="90" s="129" customFormat="1"/>
    <row r="91" s="129" customFormat="1"/>
    <row r="92" s="129" customFormat="1"/>
    <row r="93" s="129" customFormat="1"/>
    <row r="94" s="129" customFormat="1"/>
    <row r="95" s="129" customFormat="1"/>
    <row r="96" s="129" customFormat="1"/>
    <row r="97" s="129" customFormat="1"/>
    <row r="98" s="129" customFormat="1"/>
    <row r="99" s="129" customFormat="1"/>
    <row r="100" s="129" customFormat="1"/>
    <row r="101" s="129" customFormat="1"/>
    <row r="102" s="129" customFormat="1"/>
    <row r="103" s="129" customFormat="1"/>
    <row r="104" s="129" customFormat="1"/>
    <row r="105" s="129" customFormat="1"/>
    <row r="106" s="129" customFormat="1"/>
    <row r="107" s="129" customFormat="1"/>
    <row r="108" s="129" customFormat="1"/>
    <row r="109" s="129" customFormat="1"/>
    <row r="110" s="129" customFormat="1"/>
    <row r="111" s="129" customFormat="1"/>
    <row r="112" s="129" customFormat="1"/>
    <row r="113" s="129" customFormat="1"/>
    <row r="114" s="129" customFormat="1"/>
    <row r="115" s="129" customFormat="1"/>
    <row r="116" s="129" customFormat="1"/>
    <row r="117" s="129" customFormat="1"/>
    <row r="118" s="129" customFormat="1"/>
    <row r="119" s="129" customFormat="1"/>
    <row r="120" s="129" customFormat="1"/>
    <row r="121" s="129" customFormat="1"/>
    <row r="122" s="129" customFormat="1"/>
    <row r="123" s="129" customFormat="1"/>
    <row r="124" s="129" customFormat="1"/>
    <row r="125" s="129" customFormat="1"/>
    <row r="126" s="129" customFormat="1"/>
    <row r="127" s="129" customFormat="1"/>
    <row r="128" s="129" customFormat="1"/>
    <row r="129" s="129" customFormat="1"/>
    <row r="130" s="129" customFormat="1"/>
    <row r="131" s="129" customFormat="1"/>
    <row r="132" s="129" customFormat="1"/>
    <row r="133" s="129" customFormat="1"/>
    <row r="134" s="129" customFormat="1"/>
    <row r="135" s="129" customFormat="1"/>
    <row r="136" s="129" customFormat="1"/>
    <row r="137" s="129" customFormat="1"/>
    <row r="138" s="129" customFormat="1"/>
    <row r="139" s="129" customFormat="1"/>
    <row r="140" s="129" customFormat="1"/>
    <row r="141" s="129" customFormat="1"/>
    <row r="142" s="129" customFormat="1"/>
    <row r="143" s="129" customFormat="1"/>
    <row r="144" s="129" customFormat="1"/>
    <row r="145" s="129" customFormat="1"/>
    <row r="146" s="129" customFormat="1"/>
    <row r="147" s="129" customFormat="1"/>
    <row r="148" s="129" customFormat="1"/>
    <row r="149" s="129" customFormat="1"/>
    <row r="150" s="129" customFormat="1"/>
    <row r="151" s="129" customFormat="1"/>
    <row r="152" s="129" customFormat="1"/>
    <row r="153" s="129" customFormat="1"/>
    <row r="154" s="129" customFormat="1"/>
    <row r="155" s="129" customFormat="1"/>
    <row r="156" s="129" customFormat="1"/>
    <row r="157" s="129" customFormat="1"/>
    <row r="158" s="129" customFormat="1"/>
    <row r="159" s="129" customFormat="1"/>
    <row r="160" s="129" customFormat="1"/>
    <row r="161" s="129" customFormat="1"/>
    <row r="162" s="129" customFormat="1"/>
    <row r="163" s="129" customFormat="1"/>
    <row r="164" s="129" customFormat="1"/>
    <row r="165" s="129" customFormat="1"/>
    <row r="166" s="129" customFormat="1"/>
    <row r="167" s="129" customFormat="1"/>
    <row r="168" s="129" customFormat="1"/>
    <row r="169" s="129" customFormat="1"/>
    <row r="170" s="129" customFormat="1"/>
    <row r="171" s="129" customFormat="1"/>
    <row r="172" s="129" customFormat="1"/>
    <row r="173" s="129" customFormat="1"/>
    <row r="174" s="129" customFormat="1"/>
    <row r="175" s="129" customFormat="1"/>
    <row r="176" s="129" customFormat="1"/>
    <row r="177" s="129" customFormat="1"/>
    <row r="178" s="129" customFormat="1"/>
    <row r="179" s="129" customFormat="1"/>
    <row r="180" s="129" customFormat="1"/>
    <row r="181" s="129" customFormat="1"/>
    <row r="182" s="129" customFormat="1"/>
    <row r="183" s="129" customFormat="1"/>
    <row r="184" s="129" customFormat="1"/>
    <row r="185" s="129" customFormat="1"/>
    <row r="186" s="129" customFormat="1"/>
    <row r="187" s="129" customFormat="1"/>
    <row r="188" s="129" customFormat="1"/>
    <row r="189" s="129" customFormat="1"/>
    <row r="190" s="129" customFormat="1"/>
    <row r="191" s="129" customFormat="1"/>
    <row r="192" s="129" customFormat="1"/>
    <row r="193" s="129" customFormat="1"/>
    <row r="194" s="129" customFormat="1"/>
    <row r="195" s="129" customFormat="1"/>
    <row r="196" s="129" customFormat="1"/>
    <row r="197" s="129" customFormat="1"/>
    <row r="198" s="129" customFormat="1"/>
    <row r="199" s="129" customFormat="1"/>
    <row r="200" s="129" customFormat="1"/>
    <row r="201" s="129" customFormat="1"/>
    <row r="202" s="129" customFormat="1"/>
    <row r="203" s="129" customFormat="1"/>
    <row r="204" s="129" customFormat="1"/>
    <row r="205" s="129" customFormat="1"/>
    <row r="206" s="129" customFormat="1"/>
    <row r="207" s="129" customFormat="1"/>
    <row r="208" s="129" customFormat="1"/>
    <row r="209" s="129" customFormat="1"/>
    <row r="210" s="129" customFormat="1"/>
    <row r="211" s="129" customFormat="1"/>
    <row r="212" s="129" customFormat="1"/>
    <row r="213" s="129" customFormat="1"/>
    <row r="214" s="129" customFormat="1"/>
    <row r="215" s="129" customFormat="1"/>
    <row r="216" s="129" customFormat="1"/>
    <row r="217" s="129" customFormat="1"/>
    <row r="218" s="129" customFormat="1"/>
    <row r="219" s="129" customFormat="1"/>
    <row r="220" s="129" customFormat="1"/>
    <row r="221" s="129" customFormat="1"/>
    <row r="222" s="129" customFormat="1"/>
    <row r="223" s="129" customFormat="1"/>
    <row r="224" s="129" customFormat="1"/>
    <row r="225" s="129" customFormat="1"/>
    <row r="226" s="129" customFormat="1"/>
    <row r="227" s="129" customFormat="1"/>
    <row r="228" s="129" customFormat="1"/>
    <row r="229" s="129" customFormat="1"/>
    <row r="230" s="129" customFormat="1"/>
    <row r="231" s="129" customFormat="1"/>
    <row r="232" s="129" customFormat="1"/>
    <row r="233" s="129" customFormat="1"/>
    <row r="234" s="129" customFormat="1"/>
    <row r="235" s="129" customFormat="1"/>
    <row r="236" s="129" customFormat="1"/>
    <row r="237" s="129" customFormat="1"/>
    <row r="238" s="129" customFormat="1"/>
    <row r="239" s="129" customFormat="1"/>
    <row r="240" s="129" customFormat="1"/>
    <row r="241" s="129" customFormat="1"/>
    <row r="242" s="129" customFormat="1"/>
    <row r="243" s="129" customFormat="1"/>
    <row r="244" s="129" customFormat="1"/>
    <row r="245" s="129" customFormat="1"/>
    <row r="246" s="129" customFormat="1"/>
    <row r="247" s="129" customFormat="1"/>
    <row r="248" s="129" customFormat="1"/>
    <row r="249" s="129" customFormat="1"/>
    <row r="250" s="129" customFormat="1"/>
    <row r="251" s="129" customFormat="1"/>
    <row r="252" s="129" customFormat="1"/>
    <row r="253" s="129" customFormat="1"/>
    <row r="254" s="129" customFormat="1"/>
    <row r="255" s="129" customFormat="1"/>
    <row r="256" s="129" customFormat="1"/>
    <row r="257" s="129" customFormat="1"/>
    <row r="258" s="129" customFormat="1"/>
    <row r="259" s="129" customFormat="1"/>
    <row r="260" s="129" customFormat="1"/>
    <row r="261" s="129" customFormat="1"/>
    <row r="262" s="129" customFormat="1"/>
    <row r="263" s="129" customFormat="1"/>
    <row r="264" s="129" customFormat="1"/>
    <row r="265" s="129" customFormat="1"/>
    <row r="266" s="129" customFormat="1"/>
    <row r="267" s="129" customFormat="1"/>
    <row r="268" s="129" customFormat="1"/>
    <row r="269" s="129" customFormat="1"/>
    <row r="270" s="129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A1D6B062-AA39-459A-AF33-27EB6E523389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30DC-C740-4033-9723-228489402805}">
  <dimension ref="A1:AB1056"/>
  <sheetViews>
    <sheetView showGridLines="0" zoomScale="69" zoomScaleNormal="69" workbookViewId="0"/>
  </sheetViews>
  <sheetFormatPr baseColWidth="10" defaultColWidth="11.44140625" defaultRowHeight="13.8"/>
  <cols>
    <col min="1" max="1" width="13.109375" style="195" bestFit="1" customWidth="1"/>
    <col min="2" max="2" width="13.5546875" style="195" customWidth="1"/>
    <col min="3" max="3" width="22.109375" style="195" bestFit="1" customWidth="1"/>
    <col min="4" max="4" width="27.109375" style="195" bestFit="1" customWidth="1"/>
    <col min="5" max="5" width="14.44140625" style="195" customWidth="1"/>
    <col min="6" max="6" width="16.109375" style="195" customWidth="1"/>
    <col min="7" max="7" width="13.88671875" style="195" bestFit="1" customWidth="1"/>
    <col min="8" max="8" width="15.109375" style="195" bestFit="1" customWidth="1"/>
    <col min="9" max="9" width="14.109375" style="195" bestFit="1" customWidth="1"/>
    <col min="10" max="10" width="12.109375" style="195" bestFit="1" customWidth="1"/>
    <col min="11" max="12" width="14.109375" style="195" bestFit="1" customWidth="1"/>
    <col min="13" max="13" width="12.5546875" style="195" bestFit="1" customWidth="1"/>
    <col min="14" max="14" width="14.44140625" style="195" bestFit="1" customWidth="1"/>
    <col min="15" max="15" width="14.6640625" style="195" bestFit="1" customWidth="1"/>
    <col min="16" max="16" width="14.88671875" style="195" bestFit="1" customWidth="1"/>
    <col min="17" max="17" width="12.33203125" style="195" bestFit="1" customWidth="1"/>
    <col min="18" max="18" width="15.109375" style="195" bestFit="1" customWidth="1"/>
    <col min="19" max="256" width="11.44140625" style="195"/>
    <col min="257" max="257" width="13.109375" style="195" bestFit="1" customWidth="1"/>
    <col min="258" max="258" width="13.5546875" style="195" customWidth="1"/>
    <col min="259" max="259" width="22.109375" style="195" bestFit="1" customWidth="1"/>
    <col min="260" max="260" width="27.109375" style="195" bestFit="1" customWidth="1"/>
    <col min="261" max="261" width="14.44140625" style="195" customWidth="1"/>
    <col min="262" max="262" width="16.109375" style="195" customWidth="1"/>
    <col min="263" max="263" width="13.88671875" style="195" bestFit="1" customWidth="1"/>
    <col min="264" max="264" width="15.109375" style="195" bestFit="1" customWidth="1"/>
    <col min="265" max="265" width="14.109375" style="195" bestFit="1" customWidth="1"/>
    <col min="266" max="266" width="12.109375" style="195" bestFit="1" customWidth="1"/>
    <col min="267" max="268" width="14.109375" style="195" bestFit="1" customWidth="1"/>
    <col min="269" max="269" width="12.5546875" style="195" bestFit="1" customWidth="1"/>
    <col min="270" max="270" width="14.44140625" style="195" bestFit="1" customWidth="1"/>
    <col min="271" max="271" width="14.6640625" style="195" bestFit="1" customWidth="1"/>
    <col min="272" max="272" width="14.88671875" style="195" bestFit="1" customWidth="1"/>
    <col min="273" max="273" width="12.33203125" style="195" bestFit="1" customWidth="1"/>
    <col min="274" max="274" width="15.109375" style="195" bestFit="1" customWidth="1"/>
    <col min="275" max="512" width="11.44140625" style="195"/>
    <col min="513" max="513" width="13.109375" style="195" bestFit="1" customWidth="1"/>
    <col min="514" max="514" width="13.5546875" style="195" customWidth="1"/>
    <col min="515" max="515" width="22.109375" style="195" bestFit="1" customWidth="1"/>
    <col min="516" max="516" width="27.109375" style="195" bestFit="1" customWidth="1"/>
    <col min="517" max="517" width="14.44140625" style="195" customWidth="1"/>
    <col min="518" max="518" width="16.109375" style="195" customWidth="1"/>
    <col min="519" max="519" width="13.88671875" style="195" bestFit="1" customWidth="1"/>
    <col min="520" max="520" width="15.109375" style="195" bestFit="1" customWidth="1"/>
    <col min="521" max="521" width="14.109375" style="195" bestFit="1" customWidth="1"/>
    <col min="522" max="522" width="12.109375" style="195" bestFit="1" customWidth="1"/>
    <col min="523" max="524" width="14.109375" style="195" bestFit="1" customWidth="1"/>
    <col min="525" max="525" width="12.5546875" style="195" bestFit="1" customWidth="1"/>
    <col min="526" max="526" width="14.44140625" style="195" bestFit="1" customWidth="1"/>
    <col min="527" max="527" width="14.6640625" style="195" bestFit="1" customWidth="1"/>
    <col min="528" max="528" width="14.88671875" style="195" bestFit="1" customWidth="1"/>
    <col min="529" max="529" width="12.33203125" style="195" bestFit="1" customWidth="1"/>
    <col min="530" max="530" width="15.109375" style="195" bestFit="1" customWidth="1"/>
    <col min="531" max="768" width="11.44140625" style="195"/>
    <col min="769" max="769" width="13.109375" style="195" bestFit="1" customWidth="1"/>
    <col min="770" max="770" width="13.5546875" style="195" customWidth="1"/>
    <col min="771" max="771" width="22.109375" style="195" bestFit="1" customWidth="1"/>
    <col min="772" max="772" width="27.109375" style="195" bestFit="1" customWidth="1"/>
    <col min="773" max="773" width="14.44140625" style="195" customWidth="1"/>
    <col min="774" max="774" width="16.109375" style="195" customWidth="1"/>
    <col min="775" max="775" width="13.88671875" style="195" bestFit="1" customWidth="1"/>
    <col min="776" max="776" width="15.109375" style="195" bestFit="1" customWidth="1"/>
    <col min="777" max="777" width="14.109375" style="195" bestFit="1" customWidth="1"/>
    <col min="778" max="778" width="12.109375" style="195" bestFit="1" customWidth="1"/>
    <col min="779" max="780" width="14.109375" style="195" bestFit="1" customWidth="1"/>
    <col min="781" max="781" width="12.5546875" style="195" bestFit="1" customWidth="1"/>
    <col min="782" max="782" width="14.44140625" style="195" bestFit="1" customWidth="1"/>
    <col min="783" max="783" width="14.6640625" style="195" bestFit="1" customWidth="1"/>
    <col min="784" max="784" width="14.88671875" style="195" bestFit="1" customWidth="1"/>
    <col min="785" max="785" width="12.33203125" style="195" bestFit="1" customWidth="1"/>
    <col min="786" max="786" width="15.109375" style="195" bestFit="1" customWidth="1"/>
    <col min="787" max="1024" width="11.44140625" style="195"/>
    <col min="1025" max="1025" width="13.109375" style="195" bestFit="1" customWidth="1"/>
    <col min="1026" max="1026" width="13.5546875" style="195" customWidth="1"/>
    <col min="1027" max="1027" width="22.109375" style="195" bestFit="1" customWidth="1"/>
    <col min="1028" max="1028" width="27.109375" style="195" bestFit="1" customWidth="1"/>
    <col min="1029" max="1029" width="14.44140625" style="195" customWidth="1"/>
    <col min="1030" max="1030" width="16.109375" style="195" customWidth="1"/>
    <col min="1031" max="1031" width="13.88671875" style="195" bestFit="1" customWidth="1"/>
    <col min="1032" max="1032" width="15.109375" style="195" bestFit="1" customWidth="1"/>
    <col min="1033" max="1033" width="14.109375" style="195" bestFit="1" customWidth="1"/>
    <col min="1034" max="1034" width="12.109375" style="195" bestFit="1" customWidth="1"/>
    <col min="1035" max="1036" width="14.109375" style="195" bestFit="1" customWidth="1"/>
    <col min="1037" max="1037" width="12.5546875" style="195" bestFit="1" customWidth="1"/>
    <col min="1038" max="1038" width="14.44140625" style="195" bestFit="1" customWidth="1"/>
    <col min="1039" max="1039" width="14.6640625" style="195" bestFit="1" customWidth="1"/>
    <col min="1040" max="1040" width="14.88671875" style="195" bestFit="1" customWidth="1"/>
    <col min="1041" max="1041" width="12.33203125" style="195" bestFit="1" customWidth="1"/>
    <col min="1042" max="1042" width="15.109375" style="195" bestFit="1" customWidth="1"/>
    <col min="1043" max="1280" width="11.44140625" style="195"/>
    <col min="1281" max="1281" width="13.109375" style="195" bestFit="1" customWidth="1"/>
    <col min="1282" max="1282" width="13.5546875" style="195" customWidth="1"/>
    <col min="1283" max="1283" width="22.109375" style="195" bestFit="1" customWidth="1"/>
    <col min="1284" max="1284" width="27.109375" style="195" bestFit="1" customWidth="1"/>
    <col min="1285" max="1285" width="14.44140625" style="195" customWidth="1"/>
    <col min="1286" max="1286" width="16.109375" style="195" customWidth="1"/>
    <col min="1287" max="1287" width="13.88671875" style="195" bestFit="1" customWidth="1"/>
    <col min="1288" max="1288" width="15.109375" style="195" bestFit="1" customWidth="1"/>
    <col min="1289" max="1289" width="14.109375" style="195" bestFit="1" customWidth="1"/>
    <col min="1290" max="1290" width="12.109375" style="195" bestFit="1" customWidth="1"/>
    <col min="1291" max="1292" width="14.109375" style="195" bestFit="1" customWidth="1"/>
    <col min="1293" max="1293" width="12.5546875" style="195" bestFit="1" customWidth="1"/>
    <col min="1294" max="1294" width="14.44140625" style="195" bestFit="1" customWidth="1"/>
    <col min="1295" max="1295" width="14.6640625" style="195" bestFit="1" customWidth="1"/>
    <col min="1296" max="1296" width="14.88671875" style="195" bestFit="1" customWidth="1"/>
    <col min="1297" max="1297" width="12.33203125" style="195" bestFit="1" customWidth="1"/>
    <col min="1298" max="1298" width="15.109375" style="195" bestFit="1" customWidth="1"/>
    <col min="1299" max="1536" width="11.44140625" style="195"/>
    <col min="1537" max="1537" width="13.109375" style="195" bestFit="1" customWidth="1"/>
    <col min="1538" max="1538" width="13.5546875" style="195" customWidth="1"/>
    <col min="1539" max="1539" width="22.109375" style="195" bestFit="1" customWidth="1"/>
    <col min="1540" max="1540" width="27.109375" style="195" bestFit="1" customWidth="1"/>
    <col min="1541" max="1541" width="14.44140625" style="195" customWidth="1"/>
    <col min="1542" max="1542" width="16.109375" style="195" customWidth="1"/>
    <col min="1543" max="1543" width="13.88671875" style="195" bestFit="1" customWidth="1"/>
    <col min="1544" max="1544" width="15.109375" style="195" bestFit="1" customWidth="1"/>
    <col min="1545" max="1545" width="14.109375" style="195" bestFit="1" customWidth="1"/>
    <col min="1546" max="1546" width="12.109375" style="195" bestFit="1" customWidth="1"/>
    <col min="1547" max="1548" width="14.109375" style="195" bestFit="1" customWidth="1"/>
    <col min="1549" max="1549" width="12.5546875" style="195" bestFit="1" customWidth="1"/>
    <col min="1550" max="1550" width="14.44140625" style="195" bestFit="1" customWidth="1"/>
    <col min="1551" max="1551" width="14.6640625" style="195" bestFit="1" customWidth="1"/>
    <col min="1552" max="1552" width="14.88671875" style="195" bestFit="1" customWidth="1"/>
    <col min="1553" max="1553" width="12.33203125" style="195" bestFit="1" customWidth="1"/>
    <col min="1554" max="1554" width="15.109375" style="195" bestFit="1" customWidth="1"/>
    <col min="1555" max="1792" width="11.44140625" style="195"/>
    <col min="1793" max="1793" width="13.109375" style="195" bestFit="1" customWidth="1"/>
    <col min="1794" max="1794" width="13.5546875" style="195" customWidth="1"/>
    <col min="1795" max="1795" width="22.109375" style="195" bestFit="1" customWidth="1"/>
    <col min="1796" max="1796" width="27.109375" style="195" bestFit="1" customWidth="1"/>
    <col min="1797" max="1797" width="14.44140625" style="195" customWidth="1"/>
    <col min="1798" max="1798" width="16.109375" style="195" customWidth="1"/>
    <col min="1799" max="1799" width="13.88671875" style="195" bestFit="1" customWidth="1"/>
    <col min="1800" max="1800" width="15.109375" style="195" bestFit="1" customWidth="1"/>
    <col min="1801" max="1801" width="14.109375" style="195" bestFit="1" customWidth="1"/>
    <col min="1802" max="1802" width="12.109375" style="195" bestFit="1" customWidth="1"/>
    <col min="1803" max="1804" width="14.109375" style="195" bestFit="1" customWidth="1"/>
    <col min="1805" max="1805" width="12.5546875" style="195" bestFit="1" customWidth="1"/>
    <col min="1806" max="1806" width="14.44140625" style="195" bestFit="1" customWidth="1"/>
    <col min="1807" max="1807" width="14.6640625" style="195" bestFit="1" customWidth="1"/>
    <col min="1808" max="1808" width="14.88671875" style="195" bestFit="1" customWidth="1"/>
    <col min="1809" max="1809" width="12.33203125" style="195" bestFit="1" customWidth="1"/>
    <col min="1810" max="1810" width="15.109375" style="195" bestFit="1" customWidth="1"/>
    <col min="1811" max="2048" width="11.44140625" style="195"/>
    <col min="2049" max="2049" width="13.109375" style="195" bestFit="1" customWidth="1"/>
    <col min="2050" max="2050" width="13.5546875" style="195" customWidth="1"/>
    <col min="2051" max="2051" width="22.109375" style="195" bestFit="1" customWidth="1"/>
    <col min="2052" max="2052" width="27.109375" style="195" bestFit="1" customWidth="1"/>
    <col min="2053" max="2053" width="14.44140625" style="195" customWidth="1"/>
    <col min="2054" max="2054" width="16.109375" style="195" customWidth="1"/>
    <col min="2055" max="2055" width="13.88671875" style="195" bestFit="1" customWidth="1"/>
    <col min="2056" max="2056" width="15.109375" style="195" bestFit="1" customWidth="1"/>
    <col min="2057" max="2057" width="14.109375" style="195" bestFit="1" customWidth="1"/>
    <col min="2058" max="2058" width="12.109375" style="195" bestFit="1" customWidth="1"/>
    <col min="2059" max="2060" width="14.109375" style="195" bestFit="1" customWidth="1"/>
    <col min="2061" max="2061" width="12.5546875" style="195" bestFit="1" customWidth="1"/>
    <col min="2062" max="2062" width="14.44140625" style="195" bestFit="1" customWidth="1"/>
    <col min="2063" max="2063" width="14.6640625" style="195" bestFit="1" customWidth="1"/>
    <col min="2064" max="2064" width="14.88671875" style="195" bestFit="1" customWidth="1"/>
    <col min="2065" max="2065" width="12.33203125" style="195" bestFit="1" customWidth="1"/>
    <col min="2066" max="2066" width="15.109375" style="195" bestFit="1" customWidth="1"/>
    <col min="2067" max="2304" width="11.44140625" style="195"/>
    <col min="2305" max="2305" width="13.109375" style="195" bestFit="1" customWidth="1"/>
    <col min="2306" max="2306" width="13.5546875" style="195" customWidth="1"/>
    <col min="2307" max="2307" width="22.109375" style="195" bestFit="1" customWidth="1"/>
    <col min="2308" max="2308" width="27.109375" style="195" bestFit="1" customWidth="1"/>
    <col min="2309" max="2309" width="14.44140625" style="195" customWidth="1"/>
    <col min="2310" max="2310" width="16.109375" style="195" customWidth="1"/>
    <col min="2311" max="2311" width="13.88671875" style="195" bestFit="1" customWidth="1"/>
    <col min="2312" max="2312" width="15.109375" style="195" bestFit="1" customWidth="1"/>
    <col min="2313" max="2313" width="14.109375" style="195" bestFit="1" customWidth="1"/>
    <col min="2314" max="2314" width="12.109375" style="195" bestFit="1" customWidth="1"/>
    <col min="2315" max="2316" width="14.109375" style="195" bestFit="1" customWidth="1"/>
    <col min="2317" max="2317" width="12.5546875" style="195" bestFit="1" customWidth="1"/>
    <col min="2318" max="2318" width="14.44140625" style="195" bestFit="1" customWidth="1"/>
    <col min="2319" max="2319" width="14.6640625" style="195" bestFit="1" customWidth="1"/>
    <col min="2320" max="2320" width="14.88671875" style="195" bestFit="1" customWidth="1"/>
    <col min="2321" max="2321" width="12.33203125" style="195" bestFit="1" customWidth="1"/>
    <col min="2322" max="2322" width="15.109375" style="195" bestFit="1" customWidth="1"/>
    <col min="2323" max="2560" width="11.44140625" style="195"/>
    <col min="2561" max="2561" width="13.109375" style="195" bestFit="1" customWidth="1"/>
    <col min="2562" max="2562" width="13.5546875" style="195" customWidth="1"/>
    <col min="2563" max="2563" width="22.109375" style="195" bestFit="1" customWidth="1"/>
    <col min="2564" max="2564" width="27.109375" style="195" bestFit="1" customWidth="1"/>
    <col min="2565" max="2565" width="14.44140625" style="195" customWidth="1"/>
    <col min="2566" max="2566" width="16.109375" style="195" customWidth="1"/>
    <col min="2567" max="2567" width="13.88671875" style="195" bestFit="1" customWidth="1"/>
    <col min="2568" max="2568" width="15.109375" style="195" bestFit="1" customWidth="1"/>
    <col min="2569" max="2569" width="14.109375" style="195" bestFit="1" customWidth="1"/>
    <col min="2570" max="2570" width="12.109375" style="195" bestFit="1" customWidth="1"/>
    <col min="2571" max="2572" width="14.109375" style="195" bestFit="1" customWidth="1"/>
    <col min="2573" max="2573" width="12.5546875" style="195" bestFit="1" customWidth="1"/>
    <col min="2574" max="2574" width="14.44140625" style="195" bestFit="1" customWidth="1"/>
    <col min="2575" max="2575" width="14.6640625" style="195" bestFit="1" customWidth="1"/>
    <col min="2576" max="2576" width="14.88671875" style="195" bestFit="1" customWidth="1"/>
    <col min="2577" max="2577" width="12.33203125" style="195" bestFit="1" customWidth="1"/>
    <col min="2578" max="2578" width="15.109375" style="195" bestFit="1" customWidth="1"/>
    <col min="2579" max="2816" width="11.44140625" style="195"/>
    <col min="2817" max="2817" width="13.109375" style="195" bestFit="1" customWidth="1"/>
    <col min="2818" max="2818" width="13.5546875" style="195" customWidth="1"/>
    <col min="2819" max="2819" width="22.109375" style="195" bestFit="1" customWidth="1"/>
    <col min="2820" max="2820" width="27.109375" style="195" bestFit="1" customWidth="1"/>
    <col min="2821" max="2821" width="14.44140625" style="195" customWidth="1"/>
    <col min="2822" max="2822" width="16.109375" style="195" customWidth="1"/>
    <col min="2823" max="2823" width="13.88671875" style="195" bestFit="1" customWidth="1"/>
    <col min="2824" max="2824" width="15.109375" style="195" bestFit="1" customWidth="1"/>
    <col min="2825" max="2825" width="14.109375" style="195" bestFit="1" customWidth="1"/>
    <col min="2826" max="2826" width="12.109375" style="195" bestFit="1" customWidth="1"/>
    <col min="2827" max="2828" width="14.109375" style="195" bestFit="1" customWidth="1"/>
    <col min="2829" max="2829" width="12.5546875" style="195" bestFit="1" customWidth="1"/>
    <col min="2830" max="2830" width="14.44140625" style="195" bestFit="1" customWidth="1"/>
    <col min="2831" max="2831" width="14.6640625" style="195" bestFit="1" customWidth="1"/>
    <col min="2832" max="2832" width="14.88671875" style="195" bestFit="1" customWidth="1"/>
    <col min="2833" max="2833" width="12.33203125" style="195" bestFit="1" customWidth="1"/>
    <col min="2834" max="2834" width="15.109375" style="195" bestFit="1" customWidth="1"/>
    <col min="2835" max="3072" width="11.44140625" style="195"/>
    <col min="3073" max="3073" width="13.109375" style="195" bestFit="1" customWidth="1"/>
    <col min="3074" max="3074" width="13.5546875" style="195" customWidth="1"/>
    <col min="3075" max="3075" width="22.109375" style="195" bestFit="1" customWidth="1"/>
    <col min="3076" max="3076" width="27.109375" style="195" bestFit="1" customWidth="1"/>
    <col min="3077" max="3077" width="14.44140625" style="195" customWidth="1"/>
    <col min="3078" max="3078" width="16.109375" style="195" customWidth="1"/>
    <col min="3079" max="3079" width="13.88671875" style="195" bestFit="1" customWidth="1"/>
    <col min="3080" max="3080" width="15.109375" style="195" bestFit="1" customWidth="1"/>
    <col min="3081" max="3081" width="14.109375" style="195" bestFit="1" customWidth="1"/>
    <col min="3082" max="3082" width="12.109375" style="195" bestFit="1" customWidth="1"/>
    <col min="3083" max="3084" width="14.109375" style="195" bestFit="1" customWidth="1"/>
    <col min="3085" max="3085" width="12.5546875" style="195" bestFit="1" customWidth="1"/>
    <col min="3086" max="3086" width="14.44140625" style="195" bestFit="1" customWidth="1"/>
    <col min="3087" max="3087" width="14.6640625" style="195" bestFit="1" customWidth="1"/>
    <col min="3088" max="3088" width="14.88671875" style="195" bestFit="1" customWidth="1"/>
    <col min="3089" max="3089" width="12.33203125" style="195" bestFit="1" customWidth="1"/>
    <col min="3090" max="3090" width="15.109375" style="195" bestFit="1" customWidth="1"/>
    <col min="3091" max="3328" width="11.44140625" style="195"/>
    <col min="3329" max="3329" width="13.109375" style="195" bestFit="1" customWidth="1"/>
    <col min="3330" max="3330" width="13.5546875" style="195" customWidth="1"/>
    <col min="3331" max="3331" width="22.109375" style="195" bestFit="1" customWidth="1"/>
    <col min="3332" max="3332" width="27.109375" style="195" bestFit="1" customWidth="1"/>
    <col min="3333" max="3333" width="14.44140625" style="195" customWidth="1"/>
    <col min="3334" max="3334" width="16.109375" style="195" customWidth="1"/>
    <col min="3335" max="3335" width="13.88671875" style="195" bestFit="1" customWidth="1"/>
    <col min="3336" max="3336" width="15.109375" style="195" bestFit="1" customWidth="1"/>
    <col min="3337" max="3337" width="14.109375" style="195" bestFit="1" customWidth="1"/>
    <col min="3338" max="3338" width="12.109375" style="195" bestFit="1" customWidth="1"/>
    <col min="3339" max="3340" width="14.109375" style="195" bestFit="1" customWidth="1"/>
    <col min="3341" max="3341" width="12.5546875" style="195" bestFit="1" customWidth="1"/>
    <col min="3342" max="3342" width="14.44140625" style="195" bestFit="1" customWidth="1"/>
    <col min="3343" max="3343" width="14.6640625" style="195" bestFit="1" customWidth="1"/>
    <col min="3344" max="3344" width="14.88671875" style="195" bestFit="1" customWidth="1"/>
    <col min="3345" max="3345" width="12.33203125" style="195" bestFit="1" customWidth="1"/>
    <col min="3346" max="3346" width="15.109375" style="195" bestFit="1" customWidth="1"/>
    <col min="3347" max="3584" width="11.44140625" style="195"/>
    <col min="3585" max="3585" width="13.109375" style="195" bestFit="1" customWidth="1"/>
    <col min="3586" max="3586" width="13.5546875" style="195" customWidth="1"/>
    <col min="3587" max="3587" width="22.109375" style="195" bestFit="1" customWidth="1"/>
    <col min="3588" max="3588" width="27.109375" style="195" bestFit="1" customWidth="1"/>
    <col min="3589" max="3589" width="14.44140625" style="195" customWidth="1"/>
    <col min="3590" max="3590" width="16.109375" style="195" customWidth="1"/>
    <col min="3591" max="3591" width="13.88671875" style="195" bestFit="1" customWidth="1"/>
    <col min="3592" max="3592" width="15.109375" style="195" bestFit="1" customWidth="1"/>
    <col min="3593" max="3593" width="14.109375" style="195" bestFit="1" customWidth="1"/>
    <col min="3594" max="3594" width="12.109375" style="195" bestFit="1" customWidth="1"/>
    <col min="3595" max="3596" width="14.109375" style="195" bestFit="1" customWidth="1"/>
    <col min="3597" max="3597" width="12.5546875" style="195" bestFit="1" customWidth="1"/>
    <col min="3598" max="3598" width="14.44140625" style="195" bestFit="1" customWidth="1"/>
    <col min="3599" max="3599" width="14.6640625" style="195" bestFit="1" customWidth="1"/>
    <col min="3600" max="3600" width="14.88671875" style="195" bestFit="1" customWidth="1"/>
    <col min="3601" max="3601" width="12.33203125" style="195" bestFit="1" customWidth="1"/>
    <col min="3602" max="3602" width="15.109375" style="195" bestFit="1" customWidth="1"/>
    <col min="3603" max="3840" width="11.44140625" style="195"/>
    <col min="3841" max="3841" width="13.109375" style="195" bestFit="1" customWidth="1"/>
    <col min="3842" max="3842" width="13.5546875" style="195" customWidth="1"/>
    <col min="3843" max="3843" width="22.109375" style="195" bestFit="1" customWidth="1"/>
    <col min="3844" max="3844" width="27.109375" style="195" bestFit="1" customWidth="1"/>
    <col min="3845" max="3845" width="14.44140625" style="195" customWidth="1"/>
    <col min="3846" max="3846" width="16.109375" style="195" customWidth="1"/>
    <col min="3847" max="3847" width="13.88671875" style="195" bestFit="1" customWidth="1"/>
    <col min="3848" max="3848" width="15.109375" style="195" bestFit="1" customWidth="1"/>
    <col min="3849" max="3849" width="14.109375" style="195" bestFit="1" customWidth="1"/>
    <col min="3850" max="3850" width="12.109375" style="195" bestFit="1" customWidth="1"/>
    <col min="3851" max="3852" width="14.109375" style="195" bestFit="1" customWidth="1"/>
    <col min="3853" max="3853" width="12.5546875" style="195" bestFit="1" customWidth="1"/>
    <col min="3854" max="3854" width="14.44140625" style="195" bestFit="1" customWidth="1"/>
    <col min="3855" max="3855" width="14.6640625" style="195" bestFit="1" customWidth="1"/>
    <col min="3856" max="3856" width="14.88671875" style="195" bestFit="1" customWidth="1"/>
    <col min="3857" max="3857" width="12.33203125" style="195" bestFit="1" customWidth="1"/>
    <col min="3858" max="3858" width="15.109375" style="195" bestFit="1" customWidth="1"/>
    <col min="3859" max="4096" width="11.44140625" style="195"/>
    <col min="4097" max="4097" width="13.109375" style="195" bestFit="1" customWidth="1"/>
    <col min="4098" max="4098" width="13.5546875" style="195" customWidth="1"/>
    <col min="4099" max="4099" width="22.109375" style="195" bestFit="1" customWidth="1"/>
    <col min="4100" max="4100" width="27.109375" style="195" bestFit="1" customWidth="1"/>
    <col min="4101" max="4101" width="14.44140625" style="195" customWidth="1"/>
    <col min="4102" max="4102" width="16.109375" style="195" customWidth="1"/>
    <col min="4103" max="4103" width="13.88671875" style="195" bestFit="1" customWidth="1"/>
    <col min="4104" max="4104" width="15.109375" style="195" bestFit="1" customWidth="1"/>
    <col min="4105" max="4105" width="14.109375" style="195" bestFit="1" customWidth="1"/>
    <col min="4106" max="4106" width="12.109375" style="195" bestFit="1" customWidth="1"/>
    <col min="4107" max="4108" width="14.109375" style="195" bestFit="1" customWidth="1"/>
    <col min="4109" max="4109" width="12.5546875" style="195" bestFit="1" customWidth="1"/>
    <col min="4110" max="4110" width="14.44140625" style="195" bestFit="1" customWidth="1"/>
    <col min="4111" max="4111" width="14.6640625" style="195" bestFit="1" customWidth="1"/>
    <col min="4112" max="4112" width="14.88671875" style="195" bestFit="1" customWidth="1"/>
    <col min="4113" max="4113" width="12.33203125" style="195" bestFit="1" customWidth="1"/>
    <col min="4114" max="4114" width="15.109375" style="195" bestFit="1" customWidth="1"/>
    <col min="4115" max="4352" width="11.44140625" style="195"/>
    <col min="4353" max="4353" width="13.109375" style="195" bestFit="1" customWidth="1"/>
    <col min="4354" max="4354" width="13.5546875" style="195" customWidth="1"/>
    <col min="4355" max="4355" width="22.109375" style="195" bestFit="1" customWidth="1"/>
    <col min="4356" max="4356" width="27.109375" style="195" bestFit="1" customWidth="1"/>
    <col min="4357" max="4357" width="14.44140625" style="195" customWidth="1"/>
    <col min="4358" max="4358" width="16.109375" style="195" customWidth="1"/>
    <col min="4359" max="4359" width="13.88671875" style="195" bestFit="1" customWidth="1"/>
    <col min="4360" max="4360" width="15.109375" style="195" bestFit="1" customWidth="1"/>
    <col min="4361" max="4361" width="14.109375" style="195" bestFit="1" customWidth="1"/>
    <col min="4362" max="4362" width="12.109375" style="195" bestFit="1" customWidth="1"/>
    <col min="4363" max="4364" width="14.109375" style="195" bestFit="1" customWidth="1"/>
    <col min="4365" max="4365" width="12.5546875" style="195" bestFit="1" customWidth="1"/>
    <col min="4366" max="4366" width="14.44140625" style="195" bestFit="1" customWidth="1"/>
    <col min="4367" max="4367" width="14.6640625" style="195" bestFit="1" customWidth="1"/>
    <col min="4368" max="4368" width="14.88671875" style="195" bestFit="1" customWidth="1"/>
    <col min="4369" max="4369" width="12.33203125" style="195" bestFit="1" customWidth="1"/>
    <col min="4370" max="4370" width="15.109375" style="195" bestFit="1" customWidth="1"/>
    <col min="4371" max="4608" width="11.44140625" style="195"/>
    <col min="4609" max="4609" width="13.109375" style="195" bestFit="1" customWidth="1"/>
    <col min="4610" max="4610" width="13.5546875" style="195" customWidth="1"/>
    <col min="4611" max="4611" width="22.109375" style="195" bestFit="1" customWidth="1"/>
    <col min="4612" max="4612" width="27.109375" style="195" bestFit="1" customWidth="1"/>
    <col min="4613" max="4613" width="14.44140625" style="195" customWidth="1"/>
    <col min="4614" max="4614" width="16.109375" style="195" customWidth="1"/>
    <col min="4615" max="4615" width="13.88671875" style="195" bestFit="1" customWidth="1"/>
    <col min="4616" max="4616" width="15.109375" style="195" bestFit="1" customWidth="1"/>
    <col min="4617" max="4617" width="14.109375" style="195" bestFit="1" customWidth="1"/>
    <col min="4618" max="4618" width="12.109375" style="195" bestFit="1" customWidth="1"/>
    <col min="4619" max="4620" width="14.109375" style="195" bestFit="1" customWidth="1"/>
    <col min="4621" max="4621" width="12.5546875" style="195" bestFit="1" customWidth="1"/>
    <col min="4622" max="4622" width="14.44140625" style="195" bestFit="1" customWidth="1"/>
    <col min="4623" max="4623" width="14.6640625" style="195" bestFit="1" customWidth="1"/>
    <col min="4624" max="4624" width="14.88671875" style="195" bestFit="1" customWidth="1"/>
    <col min="4625" max="4625" width="12.33203125" style="195" bestFit="1" customWidth="1"/>
    <col min="4626" max="4626" width="15.109375" style="195" bestFit="1" customWidth="1"/>
    <col min="4627" max="4864" width="11.44140625" style="195"/>
    <col min="4865" max="4865" width="13.109375" style="195" bestFit="1" customWidth="1"/>
    <col min="4866" max="4866" width="13.5546875" style="195" customWidth="1"/>
    <col min="4867" max="4867" width="22.109375" style="195" bestFit="1" customWidth="1"/>
    <col min="4868" max="4868" width="27.109375" style="195" bestFit="1" customWidth="1"/>
    <col min="4869" max="4869" width="14.44140625" style="195" customWidth="1"/>
    <col min="4870" max="4870" width="16.109375" style="195" customWidth="1"/>
    <col min="4871" max="4871" width="13.88671875" style="195" bestFit="1" customWidth="1"/>
    <col min="4872" max="4872" width="15.109375" style="195" bestFit="1" customWidth="1"/>
    <col min="4873" max="4873" width="14.109375" style="195" bestFit="1" customWidth="1"/>
    <col min="4874" max="4874" width="12.109375" style="195" bestFit="1" customWidth="1"/>
    <col min="4875" max="4876" width="14.109375" style="195" bestFit="1" customWidth="1"/>
    <col min="4877" max="4877" width="12.5546875" style="195" bestFit="1" customWidth="1"/>
    <col min="4878" max="4878" width="14.44140625" style="195" bestFit="1" customWidth="1"/>
    <col min="4879" max="4879" width="14.6640625" style="195" bestFit="1" customWidth="1"/>
    <col min="4880" max="4880" width="14.88671875" style="195" bestFit="1" customWidth="1"/>
    <col min="4881" max="4881" width="12.33203125" style="195" bestFit="1" customWidth="1"/>
    <col min="4882" max="4882" width="15.109375" style="195" bestFit="1" customWidth="1"/>
    <col min="4883" max="5120" width="11.44140625" style="195"/>
    <col min="5121" max="5121" width="13.109375" style="195" bestFit="1" customWidth="1"/>
    <col min="5122" max="5122" width="13.5546875" style="195" customWidth="1"/>
    <col min="5123" max="5123" width="22.109375" style="195" bestFit="1" customWidth="1"/>
    <col min="5124" max="5124" width="27.109375" style="195" bestFit="1" customWidth="1"/>
    <col min="5125" max="5125" width="14.44140625" style="195" customWidth="1"/>
    <col min="5126" max="5126" width="16.109375" style="195" customWidth="1"/>
    <col min="5127" max="5127" width="13.88671875" style="195" bestFit="1" customWidth="1"/>
    <col min="5128" max="5128" width="15.109375" style="195" bestFit="1" customWidth="1"/>
    <col min="5129" max="5129" width="14.109375" style="195" bestFit="1" customWidth="1"/>
    <col min="5130" max="5130" width="12.109375" style="195" bestFit="1" customWidth="1"/>
    <col min="5131" max="5132" width="14.109375" style="195" bestFit="1" customWidth="1"/>
    <col min="5133" max="5133" width="12.5546875" style="195" bestFit="1" customWidth="1"/>
    <col min="5134" max="5134" width="14.44140625" style="195" bestFit="1" customWidth="1"/>
    <col min="5135" max="5135" width="14.6640625" style="195" bestFit="1" customWidth="1"/>
    <col min="5136" max="5136" width="14.88671875" style="195" bestFit="1" customWidth="1"/>
    <col min="5137" max="5137" width="12.33203125" style="195" bestFit="1" customWidth="1"/>
    <col min="5138" max="5138" width="15.109375" style="195" bestFit="1" customWidth="1"/>
    <col min="5139" max="5376" width="11.44140625" style="195"/>
    <col min="5377" max="5377" width="13.109375" style="195" bestFit="1" customWidth="1"/>
    <col min="5378" max="5378" width="13.5546875" style="195" customWidth="1"/>
    <col min="5379" max="5379" width="22.109375" style="195" bestFit="1" customWidth="1"/>
    <col min="5380" max="5380" width="27.109375" style="195" bestFit="1" customWidth="1"/>
    <col min="5381" max="5381" width="14.44140625" style="195" customWidth="1"/>
    <col min="5382" max="5382" width="16.109375" style="195" customWidth="1"/>
    <col min="5383" max="5383" width="13.88671875" style="195" bestFit="1" customWidth="1"/>
    <col min="5384" max="5384" width="15.109375" style="195" bestFit="1" customWidth="1"/>
    <col min="5385" max="5385" width="14.109375" style="195" bestFit="1" customWidth="1"/>
    <col min="5386" max="5386" width="12.109375" style="195" bestFit="1" customWidth="1"/>
    <col min="5387" max="5388" width="14.109375" style="195" bestFit="1" customWidth="1"/>
    <col min="5389" max="5389" width="12.5546875" style="195" bestFit="1" customWidth="1"/>
    <col min="5390" max="5390" width="14.44140625" style="195" bestFit="1" customWidth="1"/>
    <col min="5391" max="5391" width="14.6640625" style="195" bestFit="1" customWidth="1"/>
    <col min="5392" max="5392" width="14.88671875" style="195" bestFit="1" customWidth="1"/>
    <col min="5393" max="5393" width="12.33203125" style="195" bestFit="1" customWidth="1"/>
    <col min="5394" max="5394" width="15.109375" style="195" bestFit="1" customWidth="1"/>
    <col min="5395" max="5632" width="11.44140625" style="195"/>
    <col min="5633" max="5633" width="13.109375" style="195" bestFit="1" customWidth="1"/>
    <col min="5634" max="5634" width="13.5546875" style="195" customWidth="1"/>
    <col min="5635" max="5635" width="22.109375" style="195" bestFit="1" customWidth="1"/>
    <col min="5636" max="5636" width="27.109375" style="195" bestFit="1" customWidth="1"/>
    <col min="5637" max="5637" width="14.44140625" style="195" customWidth="1"/>
    <col min="5638" max="5638" width="16.109375" style="195" customWidth="1"/>
    <col min="5639" max="5639" width="13.88671875" style="195" bestFit="1" customWidth="1"/>
    <col min="5640" max="5640" width="15.109375" style="195" bestFit="1" customWidth="1"/>
    <col min="5641" max="5641" width="14.109375" style="195" bestFit="1" customWidth="1"/>
    <col min="5642" max="5642" width="12.109375" style="195" bestFit="1" customWidth="1"/>
    <col min="5643" max="5644" width="14.109375" style="195" bestFit="1" customWidth="1"/>
    <col min="5645" max="5645" width="12.5546875" style="195" bestFit="1" customWidth="1"/>
    <col min="5646" max="5646" width="14.44140625" style="195" bestFit="1" customWidth="1"/>
    <col min="5647" max="5647" width="14.6640625" style="195" bestFit="1" customWidth="1"/>
    <col min="5648" max="5648" width="14.88671875" style="195" bestFit="1" customWidth="1"/>
    <col min="5649" max="5649" width="12.33203125" style="195" bestFit="1" customWidth="1"/>
    <col min="5650" max="5650" width="15.109375" style="195" bestFit="1" customWidth="1"/>
    <col min="5651" max="5888" width="11.44140625" style="195"/>
    <col min="5889" max="5889" width="13.109375" style="195" bestFit="1" customWidth="1"/>
    <col min="5890" max="5890" width="13.5546875" style="195" customWidth="1"/>
    <col min="5891" max="5891" width="22.109375" style="195" bestFit="1" customWidth="1"/>
    <col min="5892" max="5892" width="27.109375" style="195" bestFit="1" customWidth="1"/>
    <col min="5893" max="5893" width="14.44140625" style="195" customWidth="1"/>
    <col min="5894" max="5894" width="16.109375" style="195" customWidth="1"/>
    <col min="5895" max="5895" width="13.88671875" style="195" bestFit="1" customWidth="1"/>
    <col min="5896" max="5896" width="15.109375" style="195" bestFit="1" customWidth="1"/>
    <col min="5897" max="5897" width="14.109375" style="195" bestFit="1" customWidth="1"/>
    <col min="5898" max="5898" width="12.109375" style="195" bestFit="1" customWidth="1"/>
    <col min="5899" max="5900" width="14.109375" style="195" bestFit="1" customWidth="1"/>
    <col min="5901" max="5901" width="12.5546875" style="195" bestFit="1" customWidth="1"/>
    <col min="5902" max="5902" width="14.44140625" style="195" bestFit="1" customWidth="1"/>
    <col min="5903" max="5903" width="14.6640625" style="195" bestFit="1" customWidth="1"/>
    <col min="5904" max="5904" width="14.88671875" style="195" bestFit="1" customWidth="1"/>
    <col min="5905" max="5905" width="12.33203125" style="195" bestFit="1" customWidth="1"/>
    <col min="5906" max="5906" width="15.109375" style="195" bestFit="1" customWidth="1"/>
    <col min="5907" max="6144" width="11.44140625" style="195"/>
    <col min="6145" max="6145" width="13.109375" style="195" bestFit="1" customWidth="1"/>
    <col min="6146" max="6146" width="13.5546875" style="195" customWidth="1"/>
    <col min="6147" max="6147" width="22.109375" style="195" bestFit="1" customWidth="1"/>
    <col min="6148" max="6148" width="27.109375" style="195" bestFit="1" customWidth="1"/>
    <col min="6149" max="6149" width="14.44140625" style="195" customWidth="1"/>
    <col min="6150" max="6150" width="16.109375" style="195" customWidth="1"/>
    <col min="6151" max="6151" width="13.88671875" style="195" bestFit="1" customWidth="1"/>
    <col min="6152" max="6152" width="15.109375" style="195" bestFit="1" customWidth="1"/>
    <col min="6153" max="6153" width="14.109375" style="195" bestFit="1" customWidth="1"/>
    <col min="6154" max="6154" width="12.109375" style="195" bestFit="1" customWidth="1"/>
    <col min="6155" max="6156" width="14.109375" style="195" bestFit="1" customWidth="1"/>
    <col min="6157" max="6157" width="12.5546875" style="195" bestFit="1" customWidth="1"/>
    <col min="6158" max="6158" width="14.44140625" style="195" bestFit="1" customWidth="1"/>
    <col min="6159" max="6159" width="14.6640625" style="195" bestFit="1" customWidth="1"/>
    <col min="6160" max="6160" width="14.88671875" style="195" bestFit="1" customWidth="1"/>
    <col min="6161" max="6161" width="12.33203125" style="195" bestFit="1" customWidth="1"/>
    <col min="6162" max="6162" width="15.109375" style="195" bestFit="1" customWidth="1"/>
    <col min="6163" max="6400" width="11.44140625" style="195"/>
    <col min="6401" max="6401" width="13.109375" style="195" bestFit="1" customWidth="1"/>
    <col min="6402" max="6402" width="13.5546875" style="195" customWidth="1"/>
    <col min="6403" max="6403" width="22.109375" style="195" bestFit="1" customWidth="1"/>
    <col min="6404" max="6404" width="27.109375" style="195" bestFit="1" customWidth="1"/>
    <col min="6405" max="6405" width="14.44140625" style="195" customWidth="1"/>
    <col min="6406" max="6406" width="16.109375" style="195" customWidth="1"/>
    <col min="6407" max="6407" width="13.88671875" style="195" bestFit="1" customWidth="1"/>
    <col min="6408" max="6408" width="15.109375" style="195" bestFit="1" customWidth="1"/>
    <col min="6409" max="6409" width="14.109375" style="195" bestFit="1" customWidth="1"/>
    <col min="6410" max="6410" width="12.109375" style="195" bestFit="1" customWidth="1"/>
    <col min="6411" max="6412" width="14.109375" style="195" bestFit="1" customWidth="1"/>
    <col min="6413" max="6413" width="12.5546875" style="195" bestFit="1" customWidth="1"/>
    <col min="6414" max="6414" width="14.44140625" style="195" bestFit="1" customWidth="1"/>
    <col min="6415" max="6415" width="14.6640625" style="195" bestFit="1" customWidth="1"/>
    <col min="6416" max="6416" width="14.88671875" style="195" bestFit="1" customWidth="1"/>
    <col min="6417" max="6417" width="12.33203125" style="195" bestFit="1" customWidth="1"/>
    <col min="6418" max="6418" width="15.109375" style="195" bestFit="1" customWidth="1"/>
    <col min="6419" max="6656" width="11.44140625" style="195"/>
    <col min="6657" max="6657" width="13.109375" style="195" bestFit="1" customWidth="1"/>
    <col min="6658" max="6658" width="13.5546875" style="195" customWidth="1"/>
    <col min="6659" max="6659" width="22.109375" style="195" bestFit="1" customWidth="1"/>
    <col min="6660" max="6660" width="27.109375" style="195" bestFit="1" customWidth="1"/>
    <col min="6661" max="6661" width="14.44140625" style="195" customWidth="1"/>
    <col min="6662" max="6662" width="16.109375" style="195" customWidth="1"/>
    <col min="6663" max="6663" width="13.88671875" style="195" bestFit="1" customWidth="1"/>
    <col min="6664" max="6664" width="15.109375" style="195" bestFit="1" customWidth="1"/>
    <col min="6665" max="6665" width="14.109375" style="195" bestFit="1" customWidth="1"/>
    <col min="6666" max="6666" width="12.109375" style="195" bestFit="1" customWidth="1"/>
    <col min="6667" max="6668" width="14.109375" style="195" bestFit="1" customWidth="1"/>
    <col min="6669" max="6669" width="12.5546875" style="195" bestFit="1" customWidth="1"/>
    <col min="6670" max="6670" width="14.44140625" style="195" bestFit="1" customWidth="1"/>
    <col min="6671" max="6671" width="14.6640625" style="195" bestFit="1" customWidth="1"/>
    <col min="6672" max="6672" width="14.88671875" style="195" bestFit="1" customWidth="1"/>
    <col min="6673" max="6673" width="12.33203125" style="195" bestFit="1" customWidth="1"/>
    <col min="6674" max="6674" width="15.109375" style="195" bestFit="1" customWidth="1"/>
    <col min="6675" max="6912" width="11.44140625" style="195"/>
    <col min="6913" max="6913" width="13.109375" style="195" bestFit="1" customWidth="1"/>
    <col min="6914" max="6914" width="13.5546875" style="195" customWidth="1"/>
    <col min="6915" max="6915" width="22.109375" style="195" bestFit="1" customWidth="1"/>
    <col min="6916" max="6916" width="27.109375" style="195" bestFit="1" customWidth="1"/>
    <col min="6917" max="6917" width="14.44140625" style="195" customWidth="1"/>
    <col min="6918" max="6918" width="16.109375" style="195" customWidth="1"/>
    <col min="6919" max="6919" width="13.88671875" style="195" bestFit="1" customWidth="1"/>
    <col min="6920" max="6920" width="15.109375" style="195" bestFit="1" customWidth="1"/>
    <col min="6921" max="6921" width="14.109375" style="195" bestFit="1" customWidth="1"/>
    <col min="6922" max="6922" width="12.109375" style="195" bestFit="1" customWidth="1"/>
    <col min="6923" max="6924" width="14.109375" style="195" bestFit="1" customWidth="1"/>
    <col min="6925" max="6925" width="12.5546875" style="195" bestFit="1" customWidth="1"/>
    <col min="6926" max="6926" width="14.44140625" style="195" bestFit="1" customWidth="1"/>
    <col min="6927" max="6927" width="14.6640625" style="195" bestFit="1" customWidth="1"/>
    <col min="6928" max="6928" width="14.88671875" style="195" bestFit="1" customWidth="1"/>
    <col min="6929" max="6929" width="12.33203125" style="195" bestFit="1" customWidth="1"/>
    <col min="6930" max="6930" width="15.109375" style="195" bestFit="1" customWidth="1"/>
    <col min="6931" max="7168" width="11.44140625" style="195"/>
    <col min="7169" max="7169" width="13.109375" style="195" bestFit="1" customWidth="1"/>
    <col min="7170" max="7170" width="13.5546875" style="195" customWidth="1"/>
    <col min="7171" max="7171" width="22.109375" style="195" bestFit="1" customWidth="1"/>
    <col min="7172" max="7172" width="27.109375" style="195" bestFit="1" customWidth="1"/>
    <col min="7173" max="7173" width="14.44140625" style="195" customWidth="1"/>
    <col min="7174" max="7174" width="16.109375" style="195" customWidth="1"/>
    <col min="7175" max="7175" width="13.88671875" style="195" bestFit="1" customWidth="1"/>
    <col min="7176" max="7176" width="15.109375" style="195" bestFit="1" customWidth="1"/>
    <col min="7177" max="7177" width="14.109375" style="195" bestFit="1" customWidth="1"/>
    <col min="7178" max="7178" width="12.109375" style="195" bestFit="1" customWidth="1"/>
    <col min="7179" max="7180" width="14.109375" style="195" bestFit="1" customWidth="1"/>
    <col min="7181" max="7181" width="12.5546875" style="195" bestFit="1" customWidth="1"/>
    <col min="7182" max="7182" width="14.44140625" style="195" bestFit="1" customWidth="1"/>
    <col min="7183" max="7183" width="14.6640625" style="195" bestFit="1" customWidth="1"/>
    <col min="7184" max="7184" width="14.88671875" style="195" bestFit="1" customWidth="1"/>
    <col min="7185" max="7185" width="12.33203125" style="195" bestFit="1" customWidth="1"/>
    <col min="7186" max="7186" width="15.109375" style="195" bestFit="1" customWidth="1"/>
    <col min="7187" max="7424" width="11.44140625" style="195"/>
    <col min="7425" max="7425" width="13.109375" style="195" bestFit="1" customWidth="1"/>
    <col min="7426" max="7426" width="13.5546875" style="195" customWidth="1"/>
    <col min="7427" max="7427" width="22.109375" style="195" bestFit="1" customWidth="1"/>
    <col min="7428" max="7428" width="27.109375" style="195" bestFit="1" customWidth="1"/>
    <col min="7429" max="7429" width="14.44140625" style="195" customWidth="1"/>
    <col min="7430" max="7430" width="16.109375" style="195" customWidth="1"/>
    <col min="7431" max="7431" width="13.88671875" style="195" bestFit="1" customWidth="1"/>
    <col min="7432" max="7432" width="15.109375" style="195" bestFit="1" customWidth="1"/>
    <col min="7433" max="7433" width="14.109375" style="195" bestFit="1" customWidth="1"/>
    <col min="7434" max="7434" width="12.109375" style="195" bestFit="1" customWidth="1"/>
    <col min="7435" max="7436" width="14.109375" style="195" bestFit="1" customWidth="1"/>
    <col min="7437" max="7437" width="12.5546875" style="195" bestFit="1" customWidth="1"/>
    <col min="7438" max="7438" width="14.44140625" style="195" bestFit="1" customWidth="1"/>
    <col min="7439" max="7439" width="14.6640625" style="195" bestFit="1" customWidth="1"/>
    <col min="7440" max="7440" width="14.88671875" style="195" bestFit="1" customWidth="1"/>
    <col min="7441" max="7441" width="12.33203125" style="195" bestFit="1" customWidth="1"/>
    <col min="7442" max="7442" width="15.109375" style="195" bestFit="1" customWidth="1"/>
    <col min="7443" max="7680" width="11.44140625" style="195"/>
    <col min="7681" max="7681" width="13.109375" style="195" bestFit="1" customWidth="1"/>
    <col min="7682" max="7682" width="13.5546875" style="195" customWidth="1"/>
    <col min="7683" max="7683" width="22.109375" style="195" bestFit="1" customWidth="1"/>
    <col min="7684" max="7684" width="27.109375" style="195" bestFit="1" customWidth="1"/>
    <col min="7685" max="7685" width="14.44140625" style="195" customWidth="1"/>
    <col min="7686" max="7686" width="16.109375" style="195" customWidth="1"/>
    <col min="7687" max="7687" width="13.88671875" style="195" bestFit="1" customWidth="1"/>
    <col min="7688" max="7688" width="15.109375" style="195" bestFit="1" customWidth="1"/>
    <col min="7689" max="7689" width="14.109375" style="195" bestFit="1" customWidth="1"/>
    <col min="7690" max="7690" width="12.109375" style="195" bestFit="1" customWidth="1"/>
    <col min="7691" max="7692" width="14.109375" style="195" bestFit="1" customWidth="1"/>
    <col min="7693" max="7693" width="12.5546875" style="195" bestFit="1" customWidth="1"/>
    <col min="7694" max="7694" width="14.44140625" style="195" bestFit="1" customWidth="1"/>
    <col min="7695" max="7695" width="14.6640625" style="195" bestFit="1" customWidth="1"/>
    <col min="7696" max="7696" width="14.88671875" style="195" bestFit="1" customWidth="1"/>
    <col min="7697" max="7697" width="12.33203125" style="195" bestFit="1" customWidth="1"/>
    <col min="7698" max="7698" width="15.109375" style="195" bestFit="1" customWidth="1"/>
    <col min="7699" max="7936" width="11.44140625" style="195"/>
    <col min="7937" max="7937" width="13.109375" style="195" bestFit="1" customWidth="1"/>
    <col min="7938" max="7938" width="13.5546875" style="195" customWidth="1"/>
    <col min="7939" max="7939" width="22.109375" style="195" bestFit="1" customWidth="1"/>
    <col min="7940" max="7940" width="27.109375" style="195" bestFit="1" customWidth="1"/>
    <col min="7941" max="7941" width="14.44140625" style="195" customWidth="1"/>
    <col min="7942" max="7942" width="16.109375" style="195" customWidth="1"/>
    <col min="7943" max="7943" width="13.88671875" style="195" bestFit="1" customWidth="1"/>
    <col min="7944" max="7944" width="15.109375" style="195" bestFit="1" customWidth="1"/>
    <col min="7945" max="7945" width="14.109375" style="195" bestFit="1" customWidth="1"/>
    <col min="7946" max="7946" width="12.109375" style="195" bestFit="1" customWidth="1"/>
    <col min="7947" max="7948" width="14.109375" style="195" bestFit="1" customWidth="1"/>
    <col min="7949" max="7949" width="12.5546875" style="195" bestFit="1" customWidth="1"/>
    <col min="7950" max="7950" width="14.44140625" style="195" bestFit="1" customWidth="1"/>
    <col min="7951" max="7951" width="14.6640625" style="195" bestFit="1" customWidth="1"/>
    <col min="7952" max="7952" width="14.88671875" style="195" bestFit="1" customWidth="1"/>
    <col min="7953" max="7953" width="12.33203125" style="195" bestFit="1" customWidth="1"/>
    <col min="7954" max="7954" width="15.109375" style="195" bestFit="1" customWidth="1"/>
    <col min="7955" max="8192" width="11.44140625" style="195"/>
    <col min="8193" max="8193" width="13.109375" style="195" bestFit="1" customWidth="1"/>
    <col min="8194" max="8194" width="13.5546875" style="195" customWidth="1"/>
    <col min="8195" max="8195" width="22.109375" style="195" bestFit="1" customWidth="1"/>
    <col min="8196" max="8196" width="27.109375" style="195" bestFit="1" customWidth="1"/>
    <col min="8197" max="8197" width="14.44140625" style="195" customWidth="1"/>
    <col min="8198" max="8198" width="16.109375" style="195" customWidth="1"/>
    <col min="8199" max="8199" width="13.88671875" style="195" bestFit="1" customWidth="1"/>
    <col min="8200" max="8200" width="15.109375" style="195" bestFit="1" customWidth="1"/>
    <col min="8201" max="8201" width="14.109375" style="195" bestFit="1" customWidth="1"/>
    <col min="8202" max="8202" width="12.109375" style="195" bestFit="1" customWidth="1"/>
    <col min="8203" max="8204" width="14.109375" style="195" bestFit="1" customWidth="1"/>
    <col min="8205" max="8205" width="12.5546875" style="195" bestFit="1" customWidth="1"/>
    <col min="8206" max="8206" width="14.44140625" style="195" bestFit="1" customWidth="1"/>
    <col min="8207" max="8207" width="14.6640625" style="195" bestFit="1" customWidth="1"/>
    <col min="8208" max="8208" width="14.88671875" style="195" bestFit="1" customWidth="1"/>
    <col min="8209" max="8209" width="12.33203125" style="195" bestFit="1" customWidth="1"/>
    <col min="8210" max="8210" width="15.109375" style="195" bestFit="1" customWidth="1"/>
    <col min="8211" max="8448" width="11.44140625" style="195"/>
    <col min="8449" max="8449" width="13.109375" style="195" bestFit="1" customWidth="1"/>
    <col min="8450" max="8450" width="13.5546875" style="195" customWidth="1"/>
    <col min="8451" max="8451" width="22.109375" style="195" bestFit="1" customWidth="1"/>
    <col min="8452" max="8452" width="27.109375" style="195" bestFit="1" customWidth="1"/>
    <col min="8453" max="8453" width="14.44140625" style="195" customWidth="1"/>
    <col min="8454" max="8454" width="16.109375" style="195" customWidth="1"/>
    <col min="8455" max="8455" width="13.88671875" style="195" bestFit="1" customWidth="1"/>
    <col min="8456" max="8456" width="15.109375" style="195" bestFit="1" customWidth="1"/>
    <col min="8457" max="8457" width="14.109375" style="195" bestFit="1" customWidth="1"/>
    <col min="8458" max="8458" width="12.109375" style="195" bestFit="1" customWidth="1"/>
    <col min="8459" max="8460" width="14.109375" style="195" bestFit="1" customWidth="1"/>
    <col min="8461" max="8461" width="12.5546875" style="195" bestFit="1" customWidth="1"/>
    <col min="8462" max="8462" width="14.44140625" style="195" bestFit="1" customWidth="1"/>
    <col min="8463" max="8463" width="14.6640625" style="195" bestFit="1" customWidth="1"/>
    <col min="8464" max="8464" width="14.88671875" style="195" bestFit="1" customWidth="1"/>
    <col min="8465" max="8465" width="12.33203125" style="195" bestFit="1" customWidth="1"/>
    <col min="8466" max="8466" width="15.109375" style="195" bestFit="1" customWidth="1"/>
    <col min="8467" max="8704" width="11.44140625" style="195"/>
    <col min="8705" max="8705" width="13.109375" style="195" bestFit="1" customWidth="1"/>
    <col min="8706" max="8706" width="13.5546875" style="195" customWidth="1"/>
    <col min="8707" max="8707" width="22.109375" style="195" bestFit="1" customWidth="1"/>
    <col min="8708" max="8708" width="27.109375" style="195" bestFit="1" customWidth="1"/>
    <col min="8709" max="8709" width="14.44140625" style="195" customWidth="1"/>
    <col min="8710" max="8710" width="16.109375" style="195" customWidth="1"/>
    <col min="8711" max="8711" width="13.88671875" style="195" bestFit="1" customWidth="1"/>
    <col min="8712" max="8712" width="15.109375" style="195" bestFit="1" customWidth="1"/>
    <col min="8713" max="8713" width="14.109375" style="195" bestFit="1" customWidth="1"/>
    <col min="8714" max="8714" width="12.109375" style="195" bestFit="1" customWidth="1"/>
    <col min="8715" max="8716" width="14.109375" style="195" bestFit="1" customWidth="1"/>
    <col min="8717" max="8717" width="12.5546875" style="195" bestFit="1" customWidth="1"/>
    <col min="8718" max="8718" width="14.44140625" style="195" bestFit="1" customWidth="1"/>
    <col min="8719" max="8719" width="14.6640625" style="195" bestFit="1" customWidth="1"/>
    <col min="8720" max="8720" width="14.88671875" style="195" bestFit="1" customWidth="1"/>
    <col min="8721" max="8721" width="12.33203125" style="195" bestFit="1" customWidth="1"/>
    <col min="8722" max="8722" width="15.109375" style="195" bestFit="1" customWidth="1"/>
    <col min="8723" max="8960" width="11.44140625" style="195"/>
    <col min="8961" max="8961" width="13.109375" style="195" bestFit="1" customWidth="1"/>
    <col min="8962" max="8962" width="13.5546875" style="195" customWidth="1"/>
    <col min="8963" max="8963" width="22.109375" style="195" bestFit="1" customWidth="1"/>
    <col min="8964" max="8964" width="27.109375" style="195" bestFit="1" customWidth="1"/>
    <col min="8965" max="8965" width="14.44140625" style="195" customWidth="1"/>
    <col min="8966" max="8966" width="16.109375" style="195" customWidth="1"/>
    <col min="8967" max="8967" width="13.88671875" style="195" bestFit="1" customWidth="1"/>
    <col min="8968" max="8968" width="15.109375" style="195" bestFit="1" customWidth="1"/>
    <col min="8969" max="8969" width="14.109375" style="195" bestFit="1" customWidth="1"/>
    <col min="8970" max="8970" width="12.109375" style="195" bestFit="1" customWidth="1"/>
    <col min="8971" max="8972" width="14.109375" style="195" bestFit="1" customWidth="1"/>
    <col min="8973" max="8973" width="12.5546875" style="195" bestFit="1" customWidth="1"/>
    <col min="8974" max="8974" width="14.44140625" style="195" bestFit="1" customWidth="1"/>
    <col min="8975" max="8975" width="14.6640625" style="195" bestFit="1" customWidth="1"/>
    <col min="8976" max="8976" width="14.88671875" style="195" bestFit="1" customWidth="1"/>
    <col min="8977" max="8977" width="12.33203125" style="195" bestFit="1" customWidth="1"/>
    <col min="8978" max="8978" width="15.109375" style="195" bestFit="1" customWidth="1"/>
    <col min="8979" max="9216" width="11.44140625" style="195"/>
    <col min="9217" max="9217" width="13.109375" style="195" bestFit="1" customWidth="1"/>
    <col min="9218" max="9218" width="13.5546875" style="195" customWidth="1"/>
    <col min="9219" max="9219" width="22.109375" style="195" bestFit="1" customWidth="1"/>
    <col min="9220" max="9220" width="27.109375" style="195" bestFit="1" customWidth="1"/>
    <col min="9221" max="9221" width="14.44140625" style="195" customWidth="1"/>
    <col min="9222" max="9222" width="16.109375" style="195" customWidth="1"/>
    <col min="9223" max="9223" width="13.88671875" style="195" bestFit="1" customWidth="1"/>
    <col min="9224" max="9224" width="15.109375" style="195" bestFit="1" customWidth="1"/>
    <col min="9225" max="9225" width="14.109375" style="195" bestFit="1" customWidth="1"/>
    <col min="9226" max="9226" width="12.109375" style="195" bestFit="1" customWidth="1"/>
    <col min="9227" max="9228" width="14.109375" style="195" bestFit="1" customWidth="1"/>
    <col min="9229" max="9229" width="12.5546875" style="195" bestFit="1" customWidth="1"/>
    <col min="9230" max="9230" width="14.44140625" style="195" bestFit="1" customWidth="1"/>
    <col min="9231" max="9231" width="14.6640625" style="195" bestFit="1" customWidth="1"/>
    <col min="9232" max="9232" width="14.88671875" style="195" bestFit="1" customWidth="1"/>
    <col min="9233" max="9233" width="12.33203125" style="195" bestFit="1" customWidth="1"/>
    <col min="9234" max="9234" width="15.109375" style="195" bestFit="1" customWidth="1"/>
    <col min="9235" max="9472" width="11.44140625" style="195"/>
    <col min="9473" max="9473" width="13.109375" style="195" bestFit="1" customWidth="1"/>
    <col min="9474" max="9474" width="13.5546875" style="195" customWidth="1"/>
    <col min="9475" max="9475" width="22.109375" style="195" bestFit="1" customWidth="1"/>
    <col min="9476" max="9476" width="27.109375" style="195" bestFit="1" customWidth="1"/>
    <col min="9477" max="9477" width="14.44140625" style="195" customWidth="1"/>
    <col min="9478" max="9478" width="16.109375" style="195" customWidth="1"/>
    <col min="9479" max="9479" width="13.88671875" style="195" bestFit="1" customWidth="1"/>
    <col min="9480" max="9480" width="15.109375" style="195" bestFit="1" customWidth="1"/>
    <col min="9481" max="9481" width="14.109375" style="195" bestFit="1" customWidth="1"/>
    <col min="9482" max="9482" width="12.109375" style="195" bestFit="1" customWidth="1"/>
    <col min="9483" max="9484" width="14.109375" style="195" bestFit="1" customWidth="1"/>
    <col min="9485" max="9485" width="12.5546875" style="195" bestFit="1" customWidth="1"/>
    <col min="9486" max="9486" width="14.44140625" style="195" bestFit="1" customWidth="1"/>
    <col min="9487" max="9487" width="14.6640625" style="195" bestFit="1" customWidth="1"/>
    <col min="9488" max="9488" width="14.88671875" style="195" bestFit="1" customWidth="1"/>
    <col min="9489" max="9489" width="12.33203125" style="195" bestFit="1" customWidth="1"/>
    <col min="9490" max="9490" width="15.109375" style="195" bestFit="1" customWidth="1"/>
    <col min="9491" max="9728" width="11.44140625" style="195"/>
    <col min="9729" max="9729" width="13.109375" style="195" bestFit="1" customWidth="1"/>
    <col min="9730" max="9730" width="13.5546875" style="195" customWidth="1"/>
    <col min="9731" max="9731" width="22.109375" style="195" bestFit="1" customWidth="1"/>
    <col min="9732" max="9732" width="27.109375" style="195" bestFit="1" customWidth="1"/>
    <col min="9733" max="9733" width="14.44140625" style="195" customWidth="1"/>
    <col min="9734" max="9734" width="16.109375" style="195" customWidth="1"/>
    <col min="9735" max="9735" width="13.88671875" style="195" bestFit="1" customWidth="1"/>
    <col min="9736" max="9736" width="15.109375" style="195" bestFit="1" customWidth="1"/>
    <col min="9737" max="9737" width="14.109375" style="195" bestFit="1" customWidth="1"/>
    <col min="9738" max="9738" width="12.109375" style="195" bestFit="1" customWidth="1"/>
    <col min="9739" max="9740" width="14.109375" style="195" bestFit="1" customWidth="1"/>
    <col min="9741" max="9741" width="12.5546875" style="195" bestFit="1" customWidth="1"/>
    <col min="9742" max="9742" width="14.44140625" style="195" bestFit="1" customWidth="1"/>
    <col min="9743" max="9743" width="14.6640625" style="195" bestFit="1" customWidth="1"/>
    <col min="9744" max="9744" width="14.88671875" style="195" bestFit="1" customWidth="1"/>
    <col min="9745" max="9745" width="12.33203125" style="195" bestFit="1" customWidth="1"/>
    <col min="9746" max="9746" width="15.109375" style="195" bestFit="1" customWidth="1"/>
    <col min="9747" max="9984" width="11.44140625" style="195"/>
    <col min="9985" max="9985" width="13.109375" style="195" bestFit="1" customWidth="1"/>
    <col min="9986" max="9986" width="13.5546875" style="195" customWidth="1"/>
    <col min="9987" max="9987" width="22.109375" style="195" bestFit="1" customWidth="1"/>
    <col min="9988" max="9988" width="27.109375" style="195" bestFit="1" customWidth="1"/>
    <col min="9989" max="9989" width="14.44140625" style="195" customWidth="1"/>
    <col min="9990" max="9990" width="16.109375" style="195" customWidth="1"/>
    <col min="9991" max="9991" width="13.88671875" style="195" bestFit="1" customWidth="1"/>
    <col min="9992" max="9992" width="15.109375" style="195" bestFit="1" customWidth="1"/>
    <col min="9993" max="9993" width="14.109375" style="195" bestFit="1" customWidth="1"/>
    <col min="9994" max="9994" width="12.109375" style="195" bestFit="1" customWidth="1"/>
    <col min="9995" max="9996" width="14.109375" style="195" bestFit="1" customWidth="1"/>
    <col min="9997" max="9997" width="12.5546875" style="195" bestFit="1" customWidth="1"/>
    <col min="9998" max="9998" width="14.44140625" style="195" bestFit="1" customWidth="1"/>
    <col min="9999" max="9999" width="14.6640625" style="195" bestFit="1" customWidth="1"/>
    <col min="10000" max="10000" width="14.88671875" style="195" bestFit="1" customWidth="1"/>
    <col min="10001" max="10001" width="12.33203125" style="195" bestFit="1" customWidth="1"/>
    <col min="10002" max="10002" width="15.109375" style="195" bestFit="1" customWidth="1"/>
    <col min="10003" max="10240" width="11.44140625" style="195"/>
    <col min="10241" max="10241" width="13.109375" style="195" bestFit="1" customWidth="1"/>
    <col min="10242" max="10242" width="13.5546875" style="195" customWidth="1"/>
    <col min="10243" max="10243" width="22.109375" style="195" bestFit="1" customWidth="1"/>
    <col min="10244" max="10244" width="27.109375" style="195" bestFit="1" customWidth="1"/>
    <col min="10245" max="10245" width="14.44140625" style="195" customWidth="1"/>
    <col min="10246" max="10246" width="16.109375" style="195" customWidth="1"/>
    <col min="10247" max="10247" width="13.88671875" style="195" bestFit="1" customWidth="1"/>
    <col min="10248" max="10248" width="15.109375" style="195" bestFit="1" customWidth="1"/>
    <col min="10249" max="10249" width="14.109375" style="195" bestFit="1" customWidth="1"/>
    <col min="10250" max="10250" width="12.109375" style="195" bestFit="1" customWidth="1"/>
    <col min="10251" max="10252" width="14.109375" style="195" bestFit="1" customWidth="1"/>
    <col min="10253" max="10253" width="12.5546875" style="195" bestFit="1" customWidth="1"/>
    <col min="10254" max="10254" width="14.44140625" style="195" bestFit="1" customWidth="1"/>
    <col min="10255" max="10255" width="14.6640625" style="195" bestFit="1" customWidth="1"/>
    <col min="10256" max="10256" width="14.88671875" style="195" bestFit="1" customWidth="1"/>
    <col min="10257" max="10257" width="12.33203125" style="195" bestFit="1" customWidth="1"/>
    <col min="10258" max="10258" width="15.109375" style="195" bestFit="1" customWidth="1"/>
    <col min="10259" max="10496" width="11.44140625" style="195"/>
    <col min="10497" max="10497" width="13.109375" style="195" bestFit="1" customWidth="1"/>
    <col min="10498" max="10498" width="13.5546875" style="195" customWidth="1"/>
    <col min="10499" max="10499" width="22.109375" style="195" bestFit="1" customWidth="1"/>
    <col min="10500" max="10500" width="27.109375" style="195" bestFit="1" customWidth="1"/>
    <col min="10501" max="10501" width="14.44140625" style="195" customWidth="1"/>
    <col min="10502" max="10502" width="16.109375" style="195" customWidth="1"/>
    <col min="10503" max="10503" width="13.88671875" style="195" bestFit="1" customWidth="1"/>
    <col min="10504" max="10504" width="15.109375" style="195" bestFit="1" customWidth="1"/>
    <col min="10505" max="10505" width="14.109375" style="195" bestFit="1" customWidth="1"/>
    <col min="10506" max="10506" width="12.109375" style="195" bestFit="1" customWidth="1"/>
    <col min="10507" max="10508" width="14.109375" style="195" bestFit="1" customWidth="1"/>
    <col min="10509" max="10509" width="12.5546875" style="195" bestFit="1" customWidth="1"/>
    <col min="10510" max="10510" width="14.44140625" style="195" bestFit="1" customWidth="1"/>
    <col min="10511" max="10511" width="14.6640625" style="195" bestFit="1" customWidth="1"/>
    <col min="10512" max="10512" width="14.88671875" style="195" bestFit="1" customWidth="1"/>
    <col min="10513" max="10513" width="12.33203125" style="195" bestFit="1" customWidth="1"/>
    <col min="10514" max="10514" width="15.109375" style="195" bestFit="1" customWidth="1"/>
    <col min="10515" max="10752" width="11.44140625" style="195"/>
    <col min="10753" max="10753" width="13.109375" style="195" bestFit="1" customWidth="1"/>
    <col min="10754" max="10754" width="13.5546875" style="195" customWidth="1"/>
    <col min="10755" max="10755" width="22.109375" style="195" bestFit="1" customWidth="1"/>
    <col min="10756" max="10756" width="27.109375" style="195" bestFit="1" customWidth="1"/>
    <col min="10757" max="10757" width="14.44140625" style="195" customWidth="1"/>
    <col min="10758" max="10758" width="16.109375" style="195" customWidth="1"/>
    <col min="10759" max="10759" width="13.88671875" style="195" bestFit="1" customWidth="1"/>
    <col min="10760" max="10760" width="15.109375" style="195" bestFit="1" customWidth="1"/>
    <col min="10761" max="10761" width="14.109375" style="195" bestFit="1" customWidth="1"/>
    <col min="10762" max="10762" width="12.109375" style="195" bestFit="1" customWidth="1"/>
    <col min="10763" max="10764" width="14.109375" style="195" bestFit="1" customWidth="1"/>
    <col min="10765" max="10765" width="12.5546875" style="195" bestFit="1" customWidth="1"/>
    <col min="10766" max="10766" width="14.44140625" style="195" bestFit="1" customWidth="1"/>
    <col min="10767" max="10767" width="14.6640625" style="195" bestFit="1" customWidth="1"/>
    <col min="10768" max="10768" width="14.88671875" style="195" bestFit="1" customWidth="1"/>
    <col min="10769" max="10769" width="12.33203125" style="195" bestFit="1" customWidth="1"/>
    <col min="10770" max="10770" width="15.109375" style="195" bestFit="1" customWidth="1"/>
    <col min="10771" max="11008" width="11.44140625" style="195"/>
    <col min="11009" max="11009" width="13.109375" style="195" bestFit="1" customWidth="1"/>
    <col min="11010" max="11010" width="13.5546875" style="195" customWidth="1"/>
    <col min="11011" max="11011" width="22.109375" style="195" bestFit="1" customWidth="1"/>
    <col min="11012" max="11012" width="27.109375" style="195" bestFit="1" customWidth="1"/>
    <col min="11013" max="11013" width="14.44140625" style="195" customWidth="1"/>
    <col min="11014" max="11014" width="16.109375" style="195" customWidth="1"/>
    <col min="11015" max="11015" width="13.88671875" style="195" bestFit="1" customWidth="1"/>
    <col min="11016" max="11016" width="15.109375" style="195" bestFit="1" customWidth="1"/>
    <col min="11017" max="11017" width="14.109375" style="195" bestFit="1" customWidth="1"/>
    <col min="11018" max="11018" width="12.109375" style="195" bestFit="1" customWidth="1"/>
    <col min="11019" max="11020" width="14.109375" style="195" bestFit="1" customWidth="1"/>
    <col min="11021" max="11021" width="12.5546875" style="195" bestFit="1" customWidth="1"/>
    <col min="11022" max="11022" width="14.44140625" style="195" bestFit="1" customWidth="1"/>
    <col min="11023" max="11023" width="14.6640625" style="195" bestFit="1" customWidth="1"/>
    <col min="11024" max="11024" width="14.88671875" style="195" bestFit="1" customWidth="1"/>
    <col min="11025" max="11025" width="12.33203125" style="195" bestFit="1" customWidth="1"/>
    <col min="11026" max="11026" width="15.109375" style="195" bestFit="1" customWidth="1"/>
    <col min="11027" max="11264" width="11.44140625" style="195"/>
    <col min="11265" max="11265" width="13.109375" style="195" bestFit="1" customWidth="1"/>
    <col min="11266" max="11266" width="13.5546875" style="195" customWidth="1"/>
    <col min="11267" max="11267" width="22.109375" style="195" bestFit="1" customWidth="1"/>
    <col min="11268" max="11268" width="27.109375" style="195" bestFit="1" customWidth="1"/>
    <col min="11269" max="11269" width="14.44140625" style="195" customWidth="1"/>
    <col min="11270" max="11270" width="16.109375" style="195" customWidth="1"/>
    <col min="11271" max="11271" width="13.88671875" style="195" bestFit="1" customWidth="1"/>
    <col min="11272" max="11272" width="15.109375" style="195" bestFit="1" customWidth="1"/>
    <col min="11273" max="11273" width="14.109375" style="195" bestFit="1" customWidth="1"/>
    <col min="11274" max="11274" width="12.109375" style="195" bestFit="1" customWidth="1"/>
    <col min="11275" max="11276" width="14.109375" style="195" bestFit="1" customWidth="1"/>
    <col min="11277" max="11277" width="12.5546875" style="195" bestFit="1" customWidth="1"/>
    <col min="11278" max="11278" width="14.44140625" style="195" bestFit="1" customWidth="1"/>
    <col min="11279" max="11279" width="14.6640625" style="195" bestFit="1" customWidth="1"/>
    <col min="11280" max="11280" width="14.88671875" style="195" bestFit="1" customWidth="1"/>
    <col min="11281" max="11281" width="12.33203125" style="195" bestFit="1" customWidth="1"/>
    <col min="11282" max="11282" width="15.109375" style="195" bestFit="1" customWidth="1"/>
    <col min="11283" max="11520" width="11.44140625" style="195"/>
    <col min="11521" max="11521" width="13.109375" style="195" bestFit="1" customWidth="1"/>
    <col min="11522" max="11522" width="13.5546875" style="195" customWidth="1"/>
    <col min="11523" max="11523" width="22.109375" style="195" bestFit="1" customWidth="1"/>
    <col min="11524" max="11524" width="27.109375" style="195" bestFit="1" customWidth="1"/>
    <col min="11525" max="11525" width="14.44140625" style="195" customWidth="1"/>
    <col min="11526" max="11526" width="16.109375" style="195" customWidth="1"/>
    <col min="11527" max="11527" width="13.88671875" style="195" bestFit="1" customWidth="1"/>
    <col min="11528" max="11528" width="15.109375" style="195" bestFit="1" customWidth="1"/>
    <col min="11529" max="11529" width="14.109375" style="195" bestFit="1" customWidth="1"/>
    <col min="11530" max="11530" width="12.109375" style="195" bestFit="1" customWidth="1"/>
    <col min="11531" max="11532" width="14.109375" style="195" bestFit="1" customWidth="1"/>
    <col min="11533" max="11533" width="12.5546875" style="195" bestFit="1" customWidth="1"/>
    <col min="11534" max="11534" width="14.44140625" style="195" bestFit="1" customWidth="1"/>
    <col min="11535" max="11535" width="14.6640625" style="195" bestFit="1" customWidth="1"/>
    <col min="11536" max="11536" width="14.88671875" style="195" bestFit="1" customWidth="1"/>
    <col min="11537" max="11537" width="12.33203125" style="195" bestFit="1" customWidth="1"/>
    <col min="11538" max="11538" width="15.109375" style="195" bestFit="1" customWidth="1"/>
    <col min="11539" max="11776" width="11.44140625" style="195"/>
    <col min="11777" max="11777" width="13.109375" style="195" bestFit="1" customWidth="1"/>
    <col min="11778" max="11778" width="13.5546875" style="195" customWidth="1"/>
    <col min="11779" max="11779" width="22.109375" style="195" bestFit="1" customWidth="1"/>
    <col min="11780" max="11780" width="27.109375" style="195" bestFit="1" customWidth="1"/>
    <col min="11781" max="11781" width="14.44140625" style="195" customWidth="1"/>
    <col min="11782" max="11782" width="16.109375" style="195" customWidth="1"/>
    <col min="11783" max="11783" width="13.88671875" style="195" bestFit="1" customWidth="1"/>
    <col min="11784" max="11784" width="15.109375" style="195" bestFit="1" customWidth="1"/>
    <col min="11785" max="11785" width="14.109375" style="195" bestFit="1" customWidth="1"/>
    <col min="11786" max="11786" width="12.109375" style="195" bestFit="1" customWidth="1"/>
    <col min="11787" max="11788" width="14.109375" style="195" bestFit="1" customWidth="1"/>
    <col min="11789" max="11789" width="12.5546875" style="195" bestFit="1" customWidth="1"/>
    <col min="11790" max="11790" width="14.44140625" style="195" bestFit="1" customWidth="1"/>
    <col min="11791" max="11791" width="14.6640625" style="195" bestFit="1" customWidth="1"/>
    <col min="11792" max="11792" width="14.88671875" style="195" bestFit="1" customWidth="1"/>
    <col min="11793" max="11793" width="12.33203125" style="195" bestFit="1" customWidth="1"/>
    <col min="11794" max="11794" width="15.109375" style="195" bestFit="1" customWidth="1"/>
    <col min="11795" max="12032" width="11.44140625" style="195"/>
    <col min="12033" max="12033" width="13.109375" style="195" bestFit="1" customWidth="1"/>
    <col min="12034" max="12034" width="13.5546875" style="195" customWidth="1"/>
    <col min="12035" max="12035" width="22.109375" style="195" bestFit="1" customWidth="1"/>
    <col min="12036" max="12036" width="27.109375" style="195" bestFit="1" customWidth="1"/>
    <col min="12037" max="12037" width="14.44140625" style="195" customWidth="1"/>
    <col min="12038" max="12038" width="16.109375" style="195" customWidth="1"/>
    <col min="12039" max="12039" width="13.88671875" style="195" bestFit="1" customWidth="1"/>
    <col min="12040" max="12040" width="15.109375" style="195" bestFit="1" customWidth="1"/>
    <col min="12041" max="12041" width="14.109375" style="195" bestFit="1" customWidth="1"/>
    <col min="12042" max="12042" width="12.109375" style="195" bestFit="1" customWidth="1"/>
    <col min="12043" max="12044" width="14.109375" style="195" bestFit="1" customWidth="1"/>
    <col min="12045" max="12045" width="12.5546875" style="195" bestFit="1" customWidth="1"/>
    <col min="12046" max="12046" width="14.44140625" style="195" bestFit="1" customWidth="1"/>
    <col min="12047" max="12047" width="14.6640625" style="195" bestFit="1" customWidth="1"/>
    <col min="12048" max="12048" width="14.88671875" style="195" bestFit="1" customWidth="1"/>
    <col min="12049" max="12049" width="12.33203125" style="195" bestFit="1" customWidth="1"/>
    <col min="12050" max="12050" width="15.109375" style="195" bestFit="1" customWidth="1"/>
    <col min="12051" max="12288" width="11.44140625" style="195"/>
    <col min="12289" max="12289" width="13.109375" style="195" bestFit="1" customWidth="1"/>
    <col min="12290" max="12290" width="13.5546875" style="195" customWidth="1"/>
    <col min="12291" max="12291" width="22.109375" style="195" bestFit="1" customWidth="1"/>
    <col min="12292" max="12292" width="27.109375" style="195" bestFit="1" customWidth="1"/>
    <col min="12293" max="12293" width="14.44140625" style="195" customWidth="1"/>
    <col min="12294" max="12294" width="16.109375" style="195" customWidth="1"/>
    <col min="12295" max="12295" width="13.88671875" style="195" bestFit="1" customWidth="1"/>
    <col min="12296" max="12296" width="15.109375" style="195" bestFit="1" customWidth="1"/>
    <col min="12297" max="12297" width="14.109375" style="195" bestFit="1" customWidth="1"/>
    <col min="12298" max="12298" width="12.109375" style="195" bestFit="1" customWidth="1"/>
    <col min="12299" max="12300" width="14.109375" style="195" bestFit="1" customWidth="1"/>
    <col min="12301" max="12301" width="12.5546875" style="195" bestFit="1" customWidth="1"/>
    <col min="12302" max="12302" width="14.44140625" style="195" bestFit="1" customWidth="1"/>
    <col min="12303" max="12303" width="14.6640625" style="195" bestFit="1" customWidth="1"/>
    <col min="12304" max="12304" width="14.88671875" style="195" bestFit="1" customWidth="1"/>
    <col min="12305" max="12305" width="12.33203125" style="195" bestFit="1" customWidth="1"/>
    <col min="12306" max="12306" width="15.109375" style="195" bestFit="1" customWidth="1"/>
    <col min="12307" max="12544" width="11.44140625" style="195"/>
    <col min="12545" max="12545" width="13.109375" style="195" bestFit="1" customWidth="1"/>
    <col min="12546" max="12546" width="13.5546875" style="195" customWidth="1"/>
    <col min="12547" max="12547" width="22.109375" style="195" bestFit="1" customWidth="1"/>
    <col min="12548" max="12548" width="27.109375" style="195" bestFit="1" customWidth="1"/>
    <col min="12549" max="12549" width="14.44140625" style="195" customWidth="1"/>
    <col min="12550" max="12550" width="16.109375" style="195" customWidth="1"/>
    <col min="12551" max="12551" width="13.88671875" style="195" bestFit="1" customWidth="1"/>
    <col min="12552" max="12552" width="15.109375" style="195" bestFit="1" customWidth="1"/>
    <col min="12553" max="12553" width="14.109375" style="195" bestFit="1" customWidth="1"/>
    <col min="12554" max="12554" width="12.109375" style="195" bestFit="1" customWidth="1"/>
    <col min="12555" max="12556" width="14.109375" style="195" bestFit="1" customWidth="1"/>
    <col min="12557" max="12557" width="12.5546875" style="195" bestFit="1" customWidth="1"/>
    <col min="12558" max="12558" width="14.44140625" style="195" bestFit="1" customWidth="1"/>
    <col min="12559" max="12559" width="14.6640625" style="195" bestFit="1" customWidth="1"/>
    <col min="12560" max="12560" width="14.88671875" style="195" bestFit="1" customWidth="1"/>
    <col min="12561" max="12561" width="12.33203125" style="195" bestFit="1" customWidth="1"/>
    <col min="12562" max="12562" width="15.109375" style="195" bestFit="1" customWidth="1"/>
    <col min="12563" max="12800" width="11.44140625" style="195"/>
    <col min="12801" max="12801" width="13.109375" style="195" bestFit="1" customWidth="1"/>
    <col min="12802" max="12802" width="13.5546875" style="195" customWidth="1"/>
    <col min="12803" max="12803" width="22.109375" style="195" bestFit="1" customWidth="1"/>
    <col min="12804" max="12804" width="27.109375" style="195" bestFit="1" customWidth="1"/>
    <col min="12805" max="12805" width="14.44140625" style="195" customWidth="1"/>
    <col min="12806" max="12806" width="16.109375" style="195" customWidth="1"/>
    <col min="12807" max="12807" width="13.88671875" style="195" bestFit="1" customWidth="1"/>
    <col min="12808" max="12808" width="15.109375" style="195" bestFit="1" customWidth="1"/>
    <col min="12809" max="12809" width="14.109375" style="195" bestFit="1" customWidth="1"/>
    <col min="12810" max="12810" width="12.109375" style="195" bestFit="1" customWidth="1"/>
    <col min="12811" max="12812" width="14.109375" style="195" bestFit="1" customWidth="1"/>
    <col min="12813" max="12813" width="12.5546875" style="195" bestFit="1" customWidth="1"/>
    <col min="12814" max="12814" width="14.44140625" style="195" bestFit="1" customWidth="1"/>
    <col min="12815" max="12815" width="14.6640625" style="195" bestFit="1" customWidth="1"/>
    <col min="12816" max="12816" width="14.88671875" style="195" bestFit="1" customWidth="1"/>
    <col min="12817" max="12817" width="12.33203125" style="195" bestFit="1" customWidth="1"/>
    <col min="12818" max="12818" width="15.109375" style="195" bestFit="1" customWidth="1"/>
    <col min="12819" max="13056" width="11.44140625" style="195"/>
    <col min="13057" max="13057" width="13.109375" style="195" bestFit="1" customWidth="1"/>
    <col min="13058" max="13058" width="13.5546875" style="195" customWidth="1"/>
    <col min="13059" max="13059" width="22.109375" style="195" bestFit="1" customWidth="1"/>
    <col min="13060" max="13060" width="27.109375" style="195" bestFit="1" customWidth="1"/>
    <col min="13061" max="13061" width="14.44140625" style="195" customWidth="1"/>
    <col min="13062" max="13062" width="16.109375" style="195" customWidth="1"/>
    <col min="13063" max="13063" width="13.88671875" style="195" bestFit="1" customWidth="1"/>
    <col min="13064" max="13064" width="15.109375" style="195" bestFit="1" customWidth="1"/>
    <col min="13065" max="13065" width="14.109375" style="195" bestFit="1" customWidth="1"/>
    <col min="13066" max="13066" width="12.109375" style="195" bestFit="1" customWidth="1"/>
    <col min="13067" max="13068" width="14.109375" style="195" bestFit="1" customWidth="1"/>
    <col min="13069" max="13069" width="12.5546875" style="195" bestFit="1" customWidth="1"/>
    <col min="13070" max="13070" width="14.44140625" style="195" bestFit="1" customWidth="1"/>
    <col min="13071" max="13071" width="14.6640625" style="195" bestFit="1" customWidth="1"/>
    <col min="13072" max="13072" width="14.88671875" style="195" bestFit="1" customWidth="1"/>
    <col min="13073" max="13073" width="12.33203125" style="195" bestFit="1" customWidth="1"/>
    <col min="13074" max="13074" width="15.109375" style="195" bestFit="1" customWidth="1"/>
    <col min="13075" max="13312" width="11.44140625" style="195"/>
    <col min="13313" max="13313" width="13.109375" style="195" bestFit="1" customWidth="1"/>
    <col min="13314" max="13314" width="13.5546875" style="195" customWidth="1"/>
    <col min="13315" max="13315" width="22.109375" style="195" bestFit="1" customWidth="1"/>
    <col min="13316" max="13316" width="27.109375" style="195" bestFit="1" customWidth="1"/>
    <col min="13317" max="13317" width="14.44140625" style="195" customWidth="1"/>
    <col min="13318" max="13318" width="16.109375" style="195" customWidth="1"/>
    <col min="13319" max="13319" width="13.88671875" style="195" bestFit="1" customWidth="1"/>
    <col min="13320" max="13320" width="15.109375" style="195" bestFit="1" customWidth="1"/>
    <col min="13321" max="13321" width="14.109375" style="195" bestFit="1" customWidth="1"/>
    <col min="13322" max="13322" width="12.109375" style="195" bestFit="1" customWidth="1"/>
    <col min="13323" max="13324" width="14.109375" style="195" bestFit="1" customWidth="1"/>
    <col min="13325" max="13325" width="12.5546875" style="195" bestFit="1" customWidth="1"/>
    <col min="13326" max="13326" width="14.44140625" style="195" bestFit="1" customWidth="1"/>
    <col min="13327" max="13327" width="14.6640625" style="195" bestFit="1" customWidth="1"/>
    <col min="13328" max="13328" width="14.88671875" style="195" bestFit="1" customWidth="1"/>
    <col min="13329" max="13329" width="12.33203125" style="195" bestFit="1" customWidth="1"/>
    <col min="13330" max="13330" width="15.109375" style="195" bestFit="1" customWidth="1"/>
    <col min="13331" max="13568" width="11.44140625" style="195"/>
    <col min="13569" max="13569" width="13.109375" style="195" bestFit="1" customWidth="1"/>
    <col min="13570" max="13570" width="13.5546875" style="195" customWidth="1"/>
    <col min="13571" max="13571" width="22.109375" style="195" bestFit="1" customWidth="1"/>
    <col min="13572" max="13572" width="27.109375" style="195" bestFit="1" customWidth="1"/>
    <col min="13573" max="13573" width="14.44140625" style="195" customWidth="1"/>
    <col min="13574" max="13574" width="16.109375" style="195" customWidth="1"/>
    <col min="13575" max="13575" width="13.88671875" style="195" bestFit="1" customWidth="1"/>
    <col min="13576" max="13576" width="15.109375" style="195" bestFit="1" customWidth="1"/>
    <col min="13577" max="13577" width="14.109375" style="195" bestFit="1" customWidth="1"/>
    <col min="13578" max="13578" width="12.109375" style="195" bestFit="1" customWidth="1"/>
    <col min="13579" max="13580" width="14.109375" style="195" bestFit="1" customWidth="1"/>
    <col min="13581" max="13581" width="12.5546875" style="195" bestFit="1" customWidth="1"/>
    <col min="13582" max="13582" width="14.44140625" style="195" bestFit="1" customWidth="1"/>
    <col min="13583" max="13583" width="14.6640625" style="195" bestFit="1" customWidth="1"/>
    <col min="13584" max="13584" width="14.88671875" style="195" bestFit="1" customWidth="1"/>
    <col min="13585" max="13585" width="12.33203125" style="195" bestFit="1" customWidth="1"/>
    <col min="13586" max="13586" width="15.109375" style="195" bestFit="1" customWidth="1"/>
    <col min="13587" max="13824" width="11.44140625" style="195"/>
    <col min="13825" max="13825" width="13.109375" style="195" bestFit="1" customWidth="1"/>
    <col min="13826" max="13826" width="13.5546875" style="195" customWidth="1"/>
    <col min="13827" max="13827" width="22.109375" style="195" bestFit="1" customWidth="1"/>
    <col min="13828" max="13828" width="27.109375" style="195" bestFit="1" customWidth="1"/>
    <col min="13829" max="13829" width="14.44140625" style="195" customWidth="1"/>
    <col min="13830" max="13830" width="16.109375" style="195" customWidth="1"/>
    <col min="13831" max="13831" width="13.88671875" style="195" bestFit="1" customWidth="1"/>
    <col min="13832" max="13832" width="15.109375" style="195" bestFit="1" customWidth="1"/>
    <col min="13833" max="13833" width="14.109375" style="195" bestFit="1" customWidth="1"/>
    <col min="13834" max="13834" width="12.109375" style="195" bestFit="1" customWidth="1"/>
    <col min="13835" max="13836" width="14.109375" style="195" bestFit="1" customWidth="1"/>
    <col min="13837" max="13837" width="12.5546875" style="195" bestFit="1" customWidth="1"/>
    <col min="13838" max="13838" width="14.44140625" style="195" bestFit="1" customWidth="1"/>
    <col min="13839" max="13839" width="14.6640625" style="195" bestFit="1" customWidth="1"/>
    <col min="13840" max="13840" width="14.88671875" style="195" bestFit="1" customWidth="1"/>
    <col min="13841" max="13841" width="12.33203125" style="195" bestFit="1" customWidth="1"/>
    <col min="13842" max="13842" width="15.109375" style="195" bestFit="1" customWidth="1"/>
    <col min="13843" max="14080" width="11.44140625" style="195"/>
    <col min="14081" max="14081" width="13.109375" style="195" bestFit="1" customWidth="1"/>
    <col min="14082" max="14082" width="13.5546875" style="195" customWidth="1"/>
    <col min="14083" max="14083" width="22.109375" style="195" bestFit="1" customWidth="1"/>
    <col min="14084" max="14084" width="27.109375" style="195" bestFit="1" customWidth="1"/>
    <col min="14085" max="14085" width="14.44140625" style="195" customWidth="1"/>
    <col min="14086" max="14086" width="16.109375" style="195" customWidth="1"/>
    <col min="14087" max="14087" width="13.88671875" style="195" bestFit="1" customWidth="1"/>
    <col min="14088" max="14088" width="15.109375" style="195" bestFit="1" customWidth="1"/>
    <col min="14089" max="14089" width="14.109375" style="195" bestFit="1" customWidth="1"/>
    <col min="14090" max="14090" width="12.109375" style="195" bestFit="1" customWidth="1"/>
    <col min="14091" max="14092" width="14.109375" style="195" bestFit="1" customWidth="1"/>
    <col min="14093" max="14093" width="12.5546875" style="195" bestFit="1" customWidth="1"/>
    <col min="14094" max="14094" width="14.44140625" style="195" bestFit="1" customWidth="1"/>
    <col min="14095" max="14095" width="14.6640625" style="195" bestFit="1" customWidth="1"/>
    <col min="14096" max="14096" width="14.88671875" style="195" bestFit="1" customWidth="1"/>
    <col min="14097" max="14097" width="12.33203125" style="195" bestFit="1" customWidth="1"/>
    <col min="14098" max="14098" width="15.109375" style="195" bestFit="1" customWidth="1"/>
    <col min="14099" max="14336" width="11.44140625" style="195"/>
    <col min="14337" max="14337" width="13.109375" style="195" bestFit="1" customWidth="1"/>
    <col min="14338" max="14338" width="13.5546875" style="195" customWidth="1"/>
    <col min="14339" max="14339" width="22.109375" style="195" bestFit="1" customWidth="1"/>
    <col min="14340" max="14340" width="27.109375" style="195" bestFit="1" customWidth="1"/>
    <col min="14341" max="14341" width="14.44140625" style="195" customWidth="1"/>
    <col min="14342" max="14342" width="16.109375" style="195" customWidth="1"/>
    <col min="14343" max="14343" width="13.88671875" style="195" bestFit="1" customWidth="1"/>
    <col min="14344" max="14344" width="15.109375" style="195" bestFit="1" customWidth="1"/>
    <col min="14345" max="14345" width="14.109375" style="195" bestFit="1" customWidth="1"/>
    <col min="14346" max="14346" width="12.109375" style="195" bestFit="1" customWidth="1"/>
    <col min="14347" max="14348" width="14.109375" style="195" bestFit="1" customWidth="1"/>
    <col min="14349" max="14349" width="12.5546875" style="195" bestFit="1" customWidth="1"/>
    <col min="14350" max="14350" width="14.44140625" style="195" bestFit="1" customWidth="1"/>
    <col min="14351" max="14351" width="14.6640625" style="195" bestFit="1" customWidth="1"/>
    <col min="14352" max="14352" width="14.88671875" style="195" bestFit="1" customWidth="1"/>
    <col min="14353" max="14353" width="12.33203125" style="195" bestFit="1" customWidth="1"/>
    <col min="14354" max="14354" width="15.109375" style="195" bestFit="1" customWidth="1"/>
    <col min="14355" max="14592" width="11.44140625" style="195"/>
    <col min="14593" max="14593" width="13.109375" style="195" bestFit="1" customWidth="1"/>
    <col min="14594" max="14594" width="13.5546875" style="195" customWidth="1"/>
    <col min="14595" max="14595" width="22.109375" style="195" bestFit="1" customWidth="1"/>
    <col min="14596" max="14596" width="27.109375" style="195" bestFit="1" customWidth="1"/>
    <col min="14597" max="14597" width="14.44140625" style="195" customWidth="1"/>
    <col min="14598" max="14598" width="16.109375" style="195" customWidth="1"/>
    <col min="14599" max="14599" width="13.88671875" style="195" bestFit="1" customWidth="1"/>
    <col min="14600" max="14600" width="15.109375" style="195" bestFit="1" customWidth="1"/>
    <col min="14601" max="14601" width="14.109375" style="195" bestFit="1" customWidth="1"/>
    <col min="14602" max="14602" width="12.109375" style="195" bestFit="1" customWidth="1"/>
    <col min="14603" max="14604" width="14.109375" style="195" bestFit="1" customWidth="1"/>
    <col min="14605" max="14605" width="12.5546875" style="195" bestFit="1" customWidth="1"/>
    <col min="14606" max="14606" width="14.44140625" style="195" bestFit="1" customWidth="1"/>
    <col min="14607" max="14607" width="14.6640625" style="195" bestFit="1" customWidth="1"/>
    <col min="14608" max="14608" width="14.88671875" style="195" bestFit="1" customWidth="1"/>
    <col min="14609" max="14609" width="12.33203125" style="195" bestFit="1" customWidth="1"/>
    <col min="14610" max="14610" width="15.109375" style="195" bestFit="1" customWidth="1"/>
    <col min="14611" max="14848" width="11.44140625" style="195"/>
    <col min="14849" max="14849" width="13.109375" style="195" bestFit="1" customWidth="1"/>
    <col min="14850" max="14850" width="13.5546875" style="195" customWidth="1"/>
    <col min="14851" max="14851" width="22.109375" style="195" bestFit="1" customWidth="1"/>
    <col min="14852" max="14852" width="27.109375" style="195" bestFit="1" customWidth="1"/>
    <col min="14853" max="14853" width="14.44140625" style="195" customWidth="1"/>
    <col min="14854" max="14854" width="16.109375" style="195" customWidth="1"/>
    <col min="14855" max="14855" width="13.88671875" style="195" bestFit="1" customWidth="1"/>
    <col min="14856" max="14856" width="15.109375" style="195" bestFit="1" customWidth="1"/>
    <col min="14857" max="14857" width="14.109375" style="195" bestFit="1" customWidth="1"/>
    <col min="14858" max="14858" width="12.109375" style="195" bestFit="1" customWidth="1"/>
    <col min="14859" max="14860" width="14.109375" style="195" bestFit="1" customWidth="1"/>
    <col min="14861" max="14861" width="12.5546875" style="195" bestFit="1" customWidth="1"/>
    <col min="14862" max="14862" width="14.44140625" style="195" bestFit="1" customWidth="1"/>
    <col min="14863" max="14863" width="14.6640625" style="195" bestFit="1" customWidth="1"/>
    <col min="14864" max="14864" width="14.88671875" style="195" bestFit="1" customWidth="1"/>
    <col min="14865" max="14865" width="12.33203125" style="195" bestFit="1" customWidth="1"/>
    <col min="14866" max="14866" width="15.109375" style="195" bestFit="1" customWidth="1"/>
    <col min="14867" max="15104" width="11.44140625" style="195"/>
    <col min="15105" max="15105" width="13.109375" style="195" bestFit="1" customWidth="1"/>
    <col min="15106" max="15106" width="13.5546875" style="195" customWidth="1"/>
    <col min="15107" max="15107" width="22.109375" style="195" bestFit="1" customWidth="1"/>
    <col min="15108" max="15108" width="27.109375" style="195" bestFit="1" customWidth="1"/>
    <col min="15109" max="15109" width="14.44140625" style="195" customWidth="1"/>
    <col min="15110" max="15110" width="16.109375" style="195" customWidth="1"/>
    <col min="15111" max="15111" width="13.88671875" style="195" bestFit="1" customWidth="1"/>
    <col min="15112" max="15112" width="15.109375" style="195" bestFit="1" customWidth="1"/>
    <col min="15113" max="15113" width="14.109375" style="195" bestFit="1" customWidth="1"/>
    <col min="15114" max="15114" width="12.109375" style="195" bestFit="1" customWidth="1"/>
    <col min="15115" max="15116" width="14.109375" style="195" bestFit="1" customWidth="1"/>
    <col min="15117" max="15117" width="12.5546875" style="195" bestFit="1" customWidth="1"/>
    <col min="15118" max="15118" width="14.44140625" style="195" bestFit="1" customWidth="1"/>
    <col min="15119" max="15119" width="14.6640625" style="195" bestFit="1" customWidth="1"/>
    <col min="15120" max="15120" width="14.88671875" style="195" bestFit="1" customWidth="1"/>
    <col min="15121" max="15121" width="12.33203125" style="195" bestFit="1" customWidth="1"/>
    <col min="15122" max="15122" width="15.109375" style="195" bestFit="1" customWidth="1"/>
    <col min="15123" max="15360" width="11.44140625" style="195"/>
    <col min="15361" max="15361" width="13.109375" style="195" bestFit="1" customWidth="1"/>
    <col min="15362" max="15362" width="13.5546875" style="195" customWidth="1"/>
    <col min="15363" max="15363" width="22.109375" style="195" bestFit="1" customWidth="1"/>
    <col min="15364" max="15364" width="27.109375" style="195" bestFit="1" customWidth="1"/>
    <col min="15365" max="15365" width="14.44140625" style="195" customWidth="1"/>
    <col min="15366" max="15366" width="16.109375" style="195" customWidth="1"/>
    <col min="15367" max="15367" width="13.88671875" style="195" bestFit="1" customWidth="1"/>
    <col min="15368" max="15368" width="15.109375" style="195" bestFit="1" customWidth="1"/>
    <col min="15369" max="15369" width="14.109375" style="195" bestFit="1" customWidth="1"/>
    <col min="15370" max="15370" width="12.109375" style="195" bestFit="1" customWidth="1"/>
    <col min="15371" max="15372" width="14.109375" style="195" bestFit="1" customWidth="1"/>
    <col min="15373" max="15373" width="12.5546875" style="195" bestFit="1" customWidth="1"/>
    <col min="15374" max="15374" width="14.44140625" style="195" bestFit="1" customWidth="1"/>
    <col min="15375" max="15375" width="14.6640625" style="195" bestFit="1" customWidth="1"/>
    <col min="15376" max="15376" width="14.88671875" style="195" bestFit="1" customWidth="1"/>
    <col min="15377" max="15377" width="12.33203125" style="195" bestFit="1" customWidth="1"/>
    <col min="15378" max="15378" width="15.109375" style="195" bestFit="1" customWidth="1"/>
    <col min="15379" max="15616" width="11.44140625" style="195"/>
    <col min="15617" max="15617" width="13.109375" style="195" bestFit="1" customWidth="1"/>
    <col min="15618" max="15618" width="13.5546875" style="195" customWidth="1"/>
    <col min="15619" max="15619" width="22.109375" style="195" bestFit="1" customWidth="1"/>
    <col min="15620" max="15620" width="27.109375" style="195" bestFit="1" customWidth="1"/>
    <col min="15621" max="15621" width="14.44140625" style="195" customWidth="1"/>
    <col min="15622" max="15622" width="16.109375" style="195" customWidth="1"/>
    <col min="15623" max="15623" width="13.88671875" style="195" bestFit="1" customWidth="1"/>
    <col min="15624" max="15624" width="15.109375" style="195" bestFit="1" customWidth="1"/>
    <col min="15625" max="15625" width="14.109375" style="195" bestFit="1" customWidth="1"/>
    <col min="15626" max="15626" width="12.109375" style="195" bestFit="1" customWidth="1"/>
    <col min="15627" max="15628" width="14.109375" style="195" bestFit="1" customWidth="1"/>
    <col min="15629" max="15629" width="12.5546875" style="195" bestFit="1" customWidth="1"/>
    <col min="15630" max="15630" width="14.44140625" style="195" bestFit="1" customWidth="1"/>
    <col min="15631" max="15631" width="14.6640625" style="195" bestFit="1" customWidth="1"/>
    <col min="15632" max="15632" width="14.88671875" style="195" bestFit="1" customWidth="1"/>
    <col min="15633" max="15633" width="12.33203125" style="195" bestFit="1" customWidth="1"/>
    <col min="15634" max="15634" width="15.109375" style="195" bestFit="1" customWidth="1"/>
    <col min="15635" max="15872" width="11.44140625" style="195"/>
    <col min="15873" max="15873" width="13.109375" style="195" bestFit="1" customWidth="1"/>
    <col min="15874" max="15874" width="13.5546875" style="195" customWidth="1"/>
    <col min="15875" max="15875" width="22.109375" style="195" bestFit="1" customWidth="1"/>
    <col min="15876" max="15876" width="27.109375" style="195" bestFit="1" customWidth="1"/>
    <col min="15877" max="15877" width="14.44140625" style="195" customWidth="1"/>
    <col min="15878" max="15878" width="16.109375" style="195" customWidth="1"/>
    <col min="15879" max="15879" width="13.88671875" style="195" bestFit="1" customWidth="1"/>
    <col min="15880" max="15880" width="15.109375" style="195" bestFit="1" customWidth="1"/>
    <col min="15881" max="15881" width="14.109375" style="195" bestFit="1" customWidth="1"/>
    <col min="15882" max="15882" width="12.109375" style="195" bestFit="1" customWidth="1"/>
    <col min="15883" max="15884" width="14.109375" style="195" bestFit="1" customWidth="1"/>
    <col min="15885" max="15885" width="12.5546875" style="195" bestFit="1" customWidth="1"/>
    <col min="15886" max="15886" width="14.44140625" style="195" bestFit="1" customWidth="1"/>
    <col min="15887" max="15887" width="14.6640625" style="195" bestFit="1" customWidth="1"/>
    <col min="15888" max="15888" width="14.88671875" style="195" bestFit="1" customWidth="1"/>
    <col min="15889" max="15889" width="12.33203125" style="195" bestFit="1" customWidth="1"/>
    <col min="15890" max="15890" width="15.109375" style="195" bestFit="1" customWidth="1"/>
    <col min="15891" max="16128" width="11.44140625" style="195"/>
    <col min="16129" max="16129" width="13.109375" style="195" bestFit="1" customWidth="1"/>
    <col min="16130" max="16130" width="13.5546875" style="195" customWidth="1"/>
    <col min="16131" max="16131" width="22.109375" style="195" bestFit="1" customWidth="1"/>
    <col min="16132" max="16132" width="27.109375" style="195" bestFit="1" customWidth="1"/>
    <col min="16133" max="16133" width="14.44140625" style="195" customWidth="1"/>
    <col min="16134" max="16134" width="16.109375" style="195" customWidth="1"/>
    <col min="16135" max="16135" width="13.88671875" style="195" bestFit="1" customWidth="1"/>
    <col min="16136" max="16136" width="15.109375" style="195" bestFit="1" customWidth="1"/>
    <col min="16137" max="16137" width="14.109375" style="195" bestFit="1" customWidth="1"/>
    <col min="16138" max="16138" width="12.109375" style="195" bestFit="1" customWidth="1"/>
    <col min="16139" max="16140" width="14.109375" style="195" bestFit="1" customWidth="1"/>
    <col min="16141" max="16141" width="12.5546875" style="195" bestFit="1" customWidth="1"/>
    <col min="16142" max="16142" width="14.44140625" style="195" bestFit="1" customWidth="1"/>
    <col min="16143" max="16143" width="14.6640625" style="195" bestFit="1" customWidth="1"/>
    <col min="16144" max="16144" width="14.88671875" style="195" bestFit="1" customWidth="1"/>
    <col min="16145" max="16145" width="12.33203125" style="195" bestFit="1" customWidth="1"/>
    <col min="16146" max="16146" width="15.109375" style="195" bestFit="1" customWidth="1"/>
    <col min="16147" max="16384" width="11.44140625" style="195"/>
  </cols>
  <sheetData>
    <row r="1" spans="1:24" ht="14.4">
      <c r="A1" s="370" t="s">
        <v>818</v>
      </c>
      <c r="T1" s="196"/>
      <c r="U1" s="196"/>
      <c r="V1" s="196"/>
      <c r="W1" s="197"/>
      <c r="X1" s="197"/>
    </row>
    <row r="2" spans="1:24" s="199" customFormat="1" ht="27.75" customHeight="1">
      <c r="A2" s="198" t="s">
        <v>192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24" s="199" customFormat="1" ht="17.399999999999999">
      <c r="A3" s="200">
        <v>45230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24" s="199" customFormat="1" ht="16.8">
      <c r="A4" s="201" t="s">
        <v>193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24" s="199" customFormat="1" ht="16.8">
      <c r="A5" s="202"/>
      <c r="B5" s="202"/>
      <c r="C5" s="202"/>
      <c r="D5" s="203"/>
      <c r="E5" s="202"/>
      <c r="F5" s="203"/>
      <c r="G5" s="203"/>
      <c r="H5" s="203"/>
      <c r="I5" s="203"/>
      <c r="J5" s="203"/>
      <c r="K5" s="203"/>
      <c r="L5" s="203"/>
      <c r="M5" s="203"/>
      <c r="N5" s="203"/>
      <c r="O5" s="202"/>
      <c r="P5" s="203"/>
      <c r="Q5" s="203"/>
      <c r="R5" s="202"/>
    </row>
    <row r="6" spans="1:24" s="199" customFormat="1" ht="13.5" customHeight="1">
      <c r="A6" s="204" t="s">
        <v>194</v>
      </c>
      <c r="B6" s="205" t="s">
        <v>195</v>
      </c>
      <c r="C6" s="206"/>
      <c r="D6" s="207"/>
      <c r="E6" s="208" t="s">
        <v>196</v>
      </c>
      <c r="F6" s="205" t="s">
        <v>197</v>
      </c>
      <c r="G6" s="206"/>
      <c r="H6" s="207"/>
      <c r="I6" s="205" t="s">
        <v>198</v>
      </c>
      <c r="J6" s="206"/>
      <c r="K6" s="207"/>
      <c r="L6" s="205" t="s">
        <v>199</v>
      </c>
      <c r="M6" s="206"/>
      <c r="N6" s="207"/>
      <c r="O6" s="208" t="s">
        <v>200</v>
      </c>
      <c r="P6" s="209" t="s">
        <v>201</v>
      </c>
      <c r="Q6" s="210"/>
      <c r="R6" s="208" t="s">
        <v>202</v>
      </c>
    </row>
    <row r="7" spans="1:24" s="199" customFormat="1">
      <c r="A7" s="211"/>
      <c r="B7" s="212" t="s">
        <v>203</v>
      </c>
      <c r="C7" s="212" t="s">
        <v>204</v>
      </c>
      <c r="D7" s="213" t="s">
        <v>205</v>
      </c>
      <c r="E7" s="214"/>
      <c r="F7" s="215" t="s">
        <v>206</v>
      </c>
      <c r="G7" s="212" t="s">
        <v>207</v>
      </c>
      <c r="H7" s="212" t="s">
        <v>208</v>
      </c>
      <c r="I7" s="212" t="s">
        <v>206</v>
      </c>
      <c r="J7" s="212" t="s">
        <v>207</v>
      </c>
      <c r="K7" s="212" t="s">
        <v>208</v>
      </c>
      <c r="L7" s="212" t="s">
        <v>206</v>
      </c>
      <c r="M7" s="212" t="s">
        <v>207</v>
      </c>
      <c r="N7" s="212" t="s">
        <v>208</v>
      </c>
      <c r="O7" s="214"/>
      <c r="P7" s="212" t="s">
        <v>206</v>
      </c>
      <c r="Q7" s="212" t="s">
        <v>207</v>
      </c>
      <c r="R7" s="214"/>
    </row>
    <row r="8" spans="1:24">
      <c r="A8" s="216" t="s">
        <v>209</v>
      </c>
      <c r="B8" s="216" t="s">
        <v>210</v>
      </c>
      <c r="C8" s="216" t="s">
        <v>211</v>
      </c>
      <c r="D8" s="216" t="s">
        <v>211</v>
      </c>
      <c r="E8" s="217">
        <v>3</v>
      </c>
      <c r="F8" s="218">
        <v>23770.388850000003</v>
      </c>
      <c r="G8" s="219">
        <v>0</v>
      </c>
      <c r="H8" s="219">
        <v>23770.388850000003</v>
      </c>
      <c r="I8" s="219">
        <v>48708.452119999994</v>
      </c>
      <c r="J8" s="219">
        <v>453.74754999999999</v>
      </c>
      <c r="K8" s="219">
        <v>49162.199670000002</v>
      </c>
      <c r="L8" s="219">
        <v>2079.7405600000002</v>
      </c>
      <c r="M8" s="219">
        <v>43.434069999999998</v>
      </c>
      <c r="N8" s="219">
        <v>2123.17463</v>
      </c>
      <c r="O8" s="219">
        <v>75055.763149999999</v>
      </c>
      <c r="P8" s="219">
        <v>47495.887289999999</v>
      </c>
      <c r="Q8" s="219">
        <v>0</v>
      </c>
      <c r="R8" s="220">
        <v>47495.887289999999</v>
      </c>
    </row>
    <row r="9" spans="1:24">
      <c r="A9" s="221"/>
      <c r="B9" s="221"/>
      <c r="C9" s="221"/>
      <c r="D9" s="216" t="s">
        <v>212</v>
      </c>
      <c r="E9" s="217">
        <v>618</v>
      </c>
      <c r="F9" s="218">
        <v>198.13723999999999</v>
      </c>
      <c r="G9" s="219">
        <v>0</v>
      </c>
      <c r="H9" s="219">
        <v>198.13723999999999</v>
      </c>
      <c r="I9" s="219">
        <v>2208.2985600000002</v>
      </c>
      <c r="J9" s="219">
        <v>0</v>
      </c>
      <c r="K9" s="219">
        <v>2208.2985600000002</v>
      </c>
      <c r="L9" s="219">
        <v>84.4268</v>
      </c>
      <c r="M9" s="219">
        <v>0</v>
      </c>
      <c r="N9" s="219">
        <v>84.4268</v>
      </c>
      <c r="O9" s="219">
        <v>2490.8625999999999</v>
      </c>
      <c r="P9" s="219">
        <v>17664.588589999999</v>
      </c>
      <c r="Q9" s="219">
        <v>0</v>
      </c>
      <c r="R9" s="220">
        <v>17664.588589999999</v>
      </c>
    </row>
    <row r="10" spans="1:24">
      <c r="A10" s="221"/>
      <c r="B10" s="221"/>
      <c r="C10" s="216" t="s">
        <v>213</v>
      </c>
      <c r="D10" s="216" t="s">
        <v>213</v>
      </c>
      <c r="E10" s="217">
        <v>1</v>
      </c>
      <c r="F10" s="218">
        <v>78698.146680000005</v>
      </c>
      <c r="G10" s="219">
        <v>0</v>
      </c>
      <c r="H10" s="219">
        <v>78698.146680000005</v>
      </c>
      <c r="I10" s="219">
        <v>53214.207320000001</v>
      </c>
      <c r="J10" s="219">
        <v>953.91034999999999</v>
      </c>
      <c r="K10" s="219">
        <v>54168.11767</v>
      </c>
      <c r="L10" s="219">
        <v>2703.65515</v>
      </c>
      <c r="M10" s="219">
        <v>0.81749000000000005</v>
      </c>
      <c r="N10" s="219">
        <v>2704.47264</v>
      </c>
      <c r="O10" s="219">
        <v>135570.73699</v>
      </c>
      <c r="P10" s="219">
        <v>49138.219100000002</v>
      </c>
      <c r="Q10" s="219">
        <v>0</v>
      </c>
      <c r="R10" s="220">
        <v>49138.219100000002</v>
      </c>
    </row>
    <row r="11" spans="1:24">
      <c r="A11" s="221"/>
      <c r="B11" s="221"/>
      <c r="C11" s="216" t="s">
        <v>214</v>
      </c>
      <c r="D11" s="216" t="s">
        <v>215</v>
      </c>
      <c r="E11" s="217">
        <v>8</v>
      </c>
      <c r="F11" s="218">
        <v>16073.952519999999</v>
      </c>
      <c r="G11" s="219">
        <v>0</v>
      </c>
      <c r="H11" s="219">
        <v>16073.952519999999</v>
      </c>
      <c r="I11" s="219">
        <v>15715.51923</v>
      </c>
      <c r="J11" s="219">
        <v>48.071089999999998</v>
      </c>
      <c r="K11" s="219">
        <v>15763.590320000001</v>
      </c>
      <c r="L11" s="219">
        <v>2996.5618300000001</v>
      </c>
      <c r="M11" s="219">
        <v>111.66719000000001</v>
      </c>
      <c r="N11" s="219">
        <v>3108.2290200000002</v>
      </c>
      <c r="O11" s="219">
        <v>34945.771860000001</v>
      </c>
      <c r="P11" s="219">
        <v>28679.839090000001</v>
      </c>
      <c r="Q11" s="219">
        <v>0</v>
      </c>
      <c r="R11" s="220">
        <v>28679.839090000001</v>
      </c>
    </row>
    <row r="12" spans="1:24">
      <c r="A12" s="221"/>
      <c r="B12" s="221"/>
      <c r="C12" s="221"/>
      <c r="D12" s="216" t="s">
        <v>216</v>
      </c>
      <c r="E12" s="217">
        <v>542</v>
      </c>
      <c r="F12" s="218">
        <v>2631.56232</v>
      </c>
      <c r="G12" s="219">
        <v>0</v>
      </c>
      <c r="H12" s="219">
        <v>2631.56232</v>
      </c>
      <c r="I12" s="219">
        <v>4596.6049499999999</v>
      </c>
      <c r="J12" s="219">
        <v>0</v>
      </c>
      <c r="K12" s="219">
        <v>4596.6049499999999</v>
      </c>
      <c r="L12" s="219">
        <v>62.288309999999996</v>
      </c>
      <c r="M12" s="219">
        <v>0</v>
      </c>
      <c r="N12" s="219">
        <v>62.288309999999996</v>
      </c>
      <c r="O12" s="219">
        <v>7290.4555799999998</v>
      </c>
      <c r="P12" s="219">
        <v>2804.6184600000001</v>
      </c>
      <c r="Q12" s="219">
        <v>0</v>
      </c>
      <c r="R12" s="220">
        <v>2804.6184600000001</v>
      </c>
    </row>
    <row r="13" spans="1:24">
      <c r="A13" s="221"/>
      <c r="B13" s="221"/>
      <c r="C13" s="221"/>
      <c r="D13" s="216" t="s">
        <v>217</v>
      </c>
      <c r="E13" s="217">
        <v>9</v>
      </c>
      <c r="F13" s="218">
        <v>165.52846</v>
      </c>
      <c r="G13" s="219">
        <v>0</v>
      </c>
      <c r="H13" s="219">
        <v>165.52846</v>
      </c>
      <c r="I13" s="219">
        <v>7342.2342099999996</v>
      </c>
      <c r="J13" s="219">
        <v>0.56874999999999998</v>
      </c>
      <c r="K13" s="219">
        <v>7342.80296</v>
      </c>
      <c r="L13" s="219">
        <v>66.432429999999997</v>
      </c>
      <c r="M13" s="219">
        <v>0</v>
      </c>
      <c r="N13" s="219">
        <v>66.432429999999997</v>
      </c>
      <c r="O13" s="219">
        <v>7574.7638499999994</v>
      </c>
      <c r="P13" s="219">
        <v>2359.8335999999999</v>
      </c>
      <c r="Q13" s="219">
        <v>0</v>
      </c>
      <c r="R13" s="220">
        <v>2359.8335999999999</v>
      </c>
    </row>
    <row r="14" spans="1:24">
      <c r="A14" s="221"/>
      <c r="B14" s="221"/>
      <c r="C14" s="216" t="s">
        <v>218</v>
      </c>
      <c r="D14" s="216" t="s">
        <v>219</v>
      </c>
      <c r="E14" s="217">
        <v>7</v>
      </c>
      <c r="F14" s="218">
        <v>3237.8194700000004</v>
      </c>
      <c r="G14" s="219">
        <v>0</v>
      </c>
      <c r="H14" s="219">
        <v>3237.8194700000004</v>
      </c>
      <c r="I14" s="219">
        <v>17612.267809999998</v>
      </c>
      <c r="J14" s="219">
        <v>145.54107999999999</v>
      </c>
      <c r="K14" s="219">
        <v>17757.80889</v>
      </c>
      <c r="L14" s="219">
        <v>472.33009999999996</v>
      </c>
      <c r="M14" s="219">
        <v>0</v>
      </c>
      <c r="N14" s="219">
        <v>472.33009999999996</v>
      </c>
      <c r="O14" s="219">
        <v>21467.958460000002</v>
      </c>
      <c r="P14" s="219">
        <v>7133.0234400000008</v>
      </c>
      <c r="Q14" s="219">
        <v>0</v>
      </c>
      <c r="R14" s="220">
        <v>7133.0234400000008</v>
      </c>
    </row>
    <row r="15" spans="1:24">
      <c r="A15" s="221"/>
      <c r="B15" s="221"/>
      <c r="C15" s="216" t="s">
        <v>220</v>
      </c>
      <c r="D15" s="216" t="s">
        <v>221</v>
      </c>
      <c r="E15" s="217">
        <v>5</v>
      </c>
      <c r="F15" s="218">
        <v>4220.6652800000002</v>
      </c>
      <c r="G15" s="219">
        <v>0</v>
      </c>
      <c r="H15" s="219">
        <v>4220.6652800000002</v>
      </c>
      <c r="I15" s="219">
        <v>11884.225259999999</v>
      </c>
      <c r="J15" s="219">
        <v>0.66544000000000003</v>
      </c>
      <c r="K15" s="219">
        <v>11884.8907</v>
      </c>
      <c r="L15" s="219">
        <v>427.76873999999998</v>
      </c>
      <c r="M15" s="219">
        <v>0</v>
      </c>
      <c r="N15" s="219">
        <v>427.76873999999998</v>
      </c>
      <c r="O15" s="219">
        <v>16533.324720000001</v>
      </c>
      <c r="P15" s="219">
        <v>5343.4850400000005</v>
      </c>
      <c r="Q15" s="219">
        <v>0</v>
      </c>
      <c r="R15" s="220">
        <v>5343.4850400000005</v>
      </c>
    </row>
    <row r="16" spans="1:24">
      <c r="A16" s="221"/>
      <c r="B16" s="221"/>
      <c r="C16" s="221"/>
      <c r="D16" s="216" t="s">
        <v>222</v>
      </c>
      <c r="E16" s="217">
        <v>443</v>
      </c>
      <c r="F16" s="218">
        <v>1240.07096</v>
      </c>
      <c r="G16" s="219">
        <v>0</v>
      </c>
      <c r="H16" s="219">
        <v>1240.07096</v>
      </c>
      <c r="I16" s="219">
        <v>4849.4593199999999</v>
      </c>
      <c r="J16" s="219">
        <v>1.58955</v>
      </c>
      <c r="K16" s="219">
        <v>4851.0488700000005</v>
      </c>
      <c r="L16" s="219">
        <v>163.75739999999999</v>
      </c>
      <c r="M16" s="219">
        <v>0</v>
      </c>
      <c r="N16" s="219">
        <v>163.75739999999999</v>
      </c>
      <c r="O16" s="219">
        <v>6254.8772300000001</v>
      </c>
      <c r="P16" s="219">
        <v>1393.2975300000001</v>
      </c>
      <c r="Q16" s="219">
        <v>0</v>
      </c>
      <c r="R16" s="220">
        <v>1393.2975300000001</v>
      </c>
    </row>
    <row r="17" spans="1:18">
      <c r="A17" s="221"/>
      <c r="B17" s="221"/>
      <c r="C17" s="216" t="s">
        <v>223</v>
      </c>
      <c r="D17" s="216" t="s">
        <v>224</v>
      </c>
      <c r="E17" s="217">
        <v>455</v>
      </c>
      <c r="F17" s="218">
        <v>6810.9274999999998</v>
      </c>
      <c r="G17" s="219">
        <v>0</v>
      </c>
      <c r="H17" s="219">
        <v>6810.9274999999998</v>
      </c>
      <c r="I17" s="219">
        <v>12212.907740000001</v>
      </c>
      <c r="J17" s="219">
        <v>0.22447999999999999</v>
      </c>
      <c r="K17" s="219">
        <v>12213.132220000001</v>
      </c>
      <c r="L17" s="219">
        <v>222.50937999999999</v>
      </c>
      <c r="M17" s="219">
        <v>0</v>
      </c>
      <c r="N17" s="219">
        <v>222.50937999999999</v>
      </c>
      <c r="O17" s="219">
        <v>19246.569100000001</v>
      </c>
      <c r="P17" s="219">
        <v>21144.992879999998</v>
      </c>
      <c r="Q17" s="219">
        <v>0</v>
      </c>
      <c r="R17" s="220">
        <v>21144.992879999998</v>
      </c>
    </row>
    <row r="18" spans="1:18">
      <c r="A18" s="221"/>
      <c r="B18" s="221"/>
      <c r="C18" s="216" t="s">
        <v>225</v>
      </c>
      <c r="D18" s="216" t="s">
        <v>226</v>
      </c>
      <c r="E18" s="217">
        <v>502</v>
      </c>
      <c r="F18" s="218">
        <v>4834.2795599999999</v>
      </c>
      <c r="G18" s="219">
        <v>0</v>
      </c>
      <c r="H18" s="219">
        <v>4834.2795599999999</v>
      </c>
      <c r="I18" s="219">
        <v>16977.80387</v>
      </c>
      <c r="J18" s="219">
        <v>1.39323</v>
      </c>
      <c r="K18" s="219">
        <v>16979.197100000001</v>
      </c>
      <c r="L18" s="219">
        <v>266.84429</v>
      </c>
      <c r="M18" s="219">
        <v>0</v>
      </c>
      <c r="N18" s="219">
        <v>266.84429</v>
      </c>
      <c r="O18" s="219">
        <v>22080.320949999998</v>
      </c>
      <c r="P18" s="219">
        <v>3361.83923</v>
      </c>
      <c r="Q18" s="219">
        <v>0</v>
      </c>
      <c r="R18" s="220">
        <v>3361.83923</v>
      </c>
    </row>
    <row r="19" spans="1:18">
      <c r="A19" s="221"/>
      <c r="B19" s="221"/>
      <c r="C19" s="221"/>
      <c r="D19" s="216" t="s">
        <v>227</v>
      </c>
      <c r="E19" s="217">
        <v>665</v>
      </c>
      <c r="F19" s="218">
        <v>14.47256</v>
      </c>
      <c r="G19" s="219">
        <v>0</v>
      </c>
      <c r="H19" s="219">
        <v>14.47256</v>
      </c>
      <c r="I19" s="219">
        <v>3148.73452</v>
      </c>
      <c r="J19" s="219">
        <v>0</v>
      </c>
      <c r="K19" s="219">
        <v>3148.73452</v>
      </c>
      <c r="L19" s="219">
        <v>11.0085</v>
      </c>
      <c r="M19" s="219">
        <v>0</v>
      </c>
      <c r="N19" s="219">
        <v>11.0085</v>
      </c>
      <c r="O19" s="219">
        <v>3174.21558</v>
      </c>
      <c r="P19" s="219">
        <v>1945.6174599999999</v>
      </c>
      <c r="Q19" s="219">
        <v>0</v>
      </c>
      <c r="R19" s="220">
        <v>1945.6174599999999</v>
      </c>
    </row>
    <row r="20" spans="1:18">
      <c r="A20" s="221"/>
      <c r="B20" s="216" t="s">
        <v>228</v>
      </c>
      <c r="C20" s="216" t="s">
        <v>229</v>
      </c>
      <c r="D20" s="216" t="s">
        <v>229</v>
      </c>
      <c r="E20" s="217">
        <v>106</v>
      </c>
      <c r="F20" s="218">
        <v>16075.684210000001</v>
      </c>
      <c r="G20" s="219">
        <v>0</v>
      </c>
      <c r="H20" s="219">
        <v>16075.684210000001</v>
      </c>
      <c r="I20" s="219">
        <v>4473.3723499999996</v>
      </c>
      <c r="J20" s="219">
        <v>27.235220000000002</v>
      </c>
      <c r="K20" s="219">
        <v>4500.6075700000001</v>
      </c>
      <c r="L20" s="219">
        <v>2143.5850699999996</v>
      </c>
      <c r="M20" s="219">
        <v>358.90251000000001</v>
      </c>
      <c r="N20" s="219">
        <v>2502.48758</v>
      </c>
      <c r="O20" s="219">
        <v>23078.77936</v>
      </c>
      <c r="P20" s="219">
        <v>5594.1225000000004</v>
      </c>
      <c r="Q20" s="219">
        <v>0</v>
      </c>
      <c r="R20" s="220">
        <v>5594.1225000000004</v>
      </c>
    </row>
    <row r="21" spans="1:18">
      <c r="A21" s="221"/>
      <c r="B21" s="221"/>
      <c r="C21" s="216" t="s">
        <v>230</v>
      </c>
      <c r="D21" s="216" t="s">
        <v>230</v>
      </c>
      <c r="E21" s="217">
        <v>99</v>
      </c>
      <c r="F21" s="218">
        <v>117717.42766</v>
      </c>
      <c r="G21" s="219">
        <v>0</v>
      </c>
      <c r="H21" s="219">
        <v>117717.42766</v>
      </c>
      <c r="I21" s="219">
        <v>134971.55006000001</v>
      </c>
      <c r="J21" s="219">
        <v>1170.5458000000001</v>
      </c>
      <c r="K21" s="219">
        <v>136142.09586</v>
      </c>
      <c r="L21" s="219">
        <v>21056.36896</v>
      </c>
      <c r="M21" s="219">
        <v>2975.9757200000004</v>
      </c>
      <c r="N21" s="219">
        <v>24032.344679999998</v>
      </c>
      <c r="O21" s="219">
        <v>277891.86819999997</v>
      </c>
      <c r="P21" s="219">
        <v>60994.903509999996</v>
      </c>
      <c r="Q21" s="219">
        <v>0</v>
      </c>
      <c r="R21" s="220">
        <v>60994.903509999996</v>
      </c>
    </row>
    <row r="22" spans="1:18">
      <c r="A22" s="221"/>
      <c r="B22" s="221"/>
      <c r="C22" s="221"/>
      <c r="D22" s="216" t="s">
        <v>231</v>
      </c>
      <c r="E22" s="217">
        <v>632</v>
      </c>
      <c r="F22" s="218">
        <v>3318.4303500000001</v>
      </c>
      <c r="G22" s="219">
        <v>0</v>
      </c>
      <c r="H22" s="219">
        <v>3318.4303500000001</v>
      </c>
      <c r="I22" s="219">
        <v>30143.538659999998</v>
      </c>
      <c r="J22" s="219">
        <v>0</v>
      </c>
      <c r="K22" s="219">
        <v>30143.538659999998</v>
      </c>
      <c r="L22" s="219">
        <v>2341.9217699999999</v>
      </c>
      <c r="M22" s="219">
        <v>0.96717999999999993</v>
      </c>
      <c r="N22" s="219">
        <v>2342.88895</v>
      </c>
      <c r="O22" s="219">
        <v>35804.857960000001</v>
      </c>
      <c r="P22" s="219">
        <v>3172.5407400000004</v>
      </c>
      <c r="Q22" s="219">
        <v>0</v>
      </c>
      <c r="R22" s="220">
        <v>3172.5407400000004</v>
      </c>
    </row>
    <row r="23" spans="1:18">
      <c r="A23" s="221"/>
      <c r="B23" s="221"/>
      <c r="C23" s="216" t="s">
        <v>232</v>
      </c>
      <c r="D23" s="216" t="s">
        <v>232</v>
      </c>
      <c r="E23" s="217">
        <v>127</v>
      </c>
      <c r="F23" s="218">
        <v>11041.948920000001</v>
      </c>
      <c r="G23" s="219">
        <v>0</v>
      </c>
      <c r="H23" s="219">
        <v>11041.948920000001</v>
      </c>
      <c r="I23" s="219">
        <v>15596.58099</v>
      </c>
      <c r="J23" s="219">
        <v>103.21914</v>
      </c>
      <c r="K23" s="219">
        <v>15699.800130000001</v>
      </c>
      <c r="L23" s="219">
        <v>1007.18029</v>
      </c>
      <c r="M23" s="219">
        <v>6.0780099999999999</v>
      </c>
      <c r="N23" s="219">
        <v>1013.2583000000001</v>
      </c>
      <c r="O23" s="219">
        <v>27755.00735</v>
      </c>
      <c r="P23" s="219">
        <v>3723.8078399999999</v>
      </c>
      <c r="Q23" s="219">
        <v>0</v>
      </c>
      <c r="R23" s="220">
        <v>3723.8078399999999</v>
      </c>
    </row>
    <row r="24" spans="1:18">
      <c r="A24" s="221"/>
      <c r="B24" s="221"/>
      <c r="C24" s="216" t="s">
        <v>233</v>
      </c>
      <c r="D24" s="216" t="s">
        <v>234</v>
      </c>
      <c r="E24" s="217">
        <v>107</v>
      </c>
      <c r="F24" s="218">
        <v>13643.221869999999</v>
      </c>
      <c r="G24" s="219">
        <v>0</v>
      </c>
      <c r="H24" s="219">
        <v>13643.221869999999</v>
      </c>
      <c r="I24" s="219">
        <v>41396.704520000007</v>
      </c>
      <c r="J24" s="219">
        <v>648.03098999999997</v>
      </c>
      <c r="K24" s="219">
        <v>42044.735509999999</v>
      </c>
      <c r="L24" s="219">
        <v>1376.7169199999998</v>
      </c>
      <c r="M24" s="219">
        <v>3.8399999999999997E-3</v>
      </c>
      <c r="N24" s="219">
        <v>1376.7207599999999</v>
      </c>
      <c r="O24" s="219">
        <v>57064.678140000004</v>
      </c>
      <c r="P24" s="219">
        <v>14003.30265</v>
      </c>
      <c r="Q24" s="219">
        <v>0</v>
      </c>
      <c r="R24" s="220">
        <v>14003.30265</v>
      </c>
    </row>
    <row r="25" spans="1:18">
      <c r="A25" s="221"/>
      <c r="B25" s="221"/>
      <c r="C25" s="221"/>
      <c r="D25" s="216" t="s">
        <v>233</v>
      </c>
      <c r="E25" s="217">
        <v>109</v>
      </c>
      <c r="F25" s="218">
        <v>593.73568</v>
      </c>
      <c r="G25" s="219">
        <v>0</v>
      </c>
      <c r="H25" s="219">
        <v>593.73568</v>
      </c>
      <c r="I25" s="219">
        <v>3008.4574500000003</v>
      </c>
      <c r="J25" s="219">
        <v>6.2979999999999994E-2</v>
      </c>
      <c r="K25" s="219">
        <v>3008.52043</v>
      </c>
      <c r="L25" s="219">
        <v>5.95</v>
      </c>
      <c r="M25" s="219">
        <v>0</v>
      </c>
      <c r="N25" s="219">
        <v>5.95</v>
      </c>
      <c r="O25" s="219">
        <v>3608.2061100000001</v>
      </c>
      <c r="P25" s="219">
        <v>943.51562000000001</v>
      </c>
      <c r="Q25" s="219">
        <v>0</v>
      </c>
      <c r="R25" s="220">
        <v>943.51562000000001</v>
      </c>
    </row>
    <row r="26" spans="1:18">
      <c r="A26" s="221"/>
      <c r="B26" s="221"/>
      <c r="C26" s="216" t="s">
        <v>235</v>
      </c>
      <c r="D26" s="216" t="s">
        <v>236</v>
      </c>
      <c r="E26" s="217">
        <v>116</v>
      </c>
      <c r="F26" s="218">
        <v>74550.638069999986</v>
      </c>
      <c r="G26" s="219">
        <v>0</v>
      </c>
      <c r="H26" s="219">
        <v>74550.638069999986</v>
      </c>
      <c r="I26" s="219">
        <v>80846.032849999989</v>
      </c>
      <c r="J26" s="219">
        <v>1622.8092900000001</v>
      </c>
      <c r="K26" s="219">
        <v>82468.842139999993</v>
      </c>
      <c r="L26" s="219">
        <v>67888.02479000001</v>
      </c>
      <c r="M26" s="219">
        <v>8779.1909199999991</v>
      </c>
      <c r="N26" s="219">
        <v>76667.215709999989</v>
      </c>
      <c r="O26" s="219">
        <v>233686.69592</v>
      </c>
      <c r="P26" s="219">
        <v>140883.60740000001</v>
      </c>
      <c r="Q26" s="219">
        <v>0</v>
      </c>
      <c r="R26" s="220">
        <v>140883.60740000001</v>
      </c>
    </row>
    <row r="27" spans="1:18">
      <c r="A27" s="221"/>
      <c r="B27" s="221"/>
      <c r="C27" s="221"/>
      <c r="D27" s="216" t="s">
        <v>237</v>
      </c>
      <c r="E27" s="217">
        <v>564</v>
      </c>
      <c r="F27" s="218">
        <v>10049.662839999999</v>
      </c>
      <c r="G27" s="219">
        <v>0</v>
      </c>
      <c r="H27" s="219">
        <v>10049.662839999999</v>
      </c>
      <c r="I27" s="219">
        <v>32416.63956</v>
      </c>
      <c r="J27" s="219">
        <v>0</v>
      </c>
      <c r="K27" s="219">
        <v>32416.63956</v>
      </c>
      <c r="L27" s="219">
        <v>6037.1832999999997</v>
      </c>
      <c r="M27" s="219">
        <v>390.73576000000003</v>
      </c>
      <c r="N27" s="219">
        <v>6427.9190599999993</v>
      </c>
      <c r="O27" s="219">
        <v>48894.221460000001</v>
      </c>
      <c r="P27" s="219">
        <v>24443.633699999998</v>
      </c>
      <c r="Q27" s="219">
        <v>0</v>
      </c>
      <c r="R27" s="220">
        <v>24443.633699999998</v>
      </c>
    </row>
    <row r="28" spans="1:18">
      <c r="A28" s="221"/>
      <c r="B28" s="221"/>
      <c r="C28" s="221"/>
      <c r="D28" s="216" t="s">
        <v>235</v>
      </c>
      <c r="E28" s="217">
        <v>494</v>
      </c>
      <c r="F28" s="218">
        <v>1986.8166100000001</v>
      </c>
      <c r="G28" s="219">
        <v>0</v>
      </c>
      <c r="H28" s="219">
        <v>1986.8166100000001</v>
      </c>
      <c r="I28" s="219">
        <v>11975.48243</v>
      </c>
      <c r="J28" s="219">
        <v>24.721169999999997</v>
      </c>
      <c r="K28" s="219">
        <v>12000.203599999999</v>
      </c>
      <c r="L28" s="219">
        <v>1503.3022900000001</v>
      </c>
      <c r="M28" s="219">
        <v>26.148289999999999</v>
      </c>
      <c r="N28" s="219">
        <v>1529.4505800000002</v>
      </c>
      <c r="O28" s="219">
        <v>15516.470789999999</v>
      </c>
      <c r="P28" s="219">
        <v>1087.88077</v>
      </c>
      <c r="Q28" s="219">
        <v>0</v>
      </c>
      <c r="R28" s="220">
        <v>1087.88077</v>
      </c>
    </row>
    <row r="29" spans="1:18">
      <c r="A29" s="221"/>
      <c r="B29" s="221"/>
      <c r="C29" s="221"/>
      <c r="D29" s="216" t="s">
        <v>238</v>
      </c>
      <c r="E29" s="217">
        <v>119</v>
      </c>
      <c r="F29" s="218">
        <v>2762.3396200000002</v>
      </c>
      <c r="G29" s="219">
        <v>0</v>
      </c>
      <c r="H29" s="219">
        <v>2762.3396200000002</v>
      </c>
      <c r="I29" s="219">
        <v>5381.9281500000006</v>
      </c>
      <c r="J29" s="219">
        <v>13.01482</v>
      </c>
      <c r="K29" s="219">
        <v>5394.9429700000001</v>
      </c>
      <c r="L29" s="219">
        <v>622.27349000000004</v>
      </c>
      <c r="M29" s="219">
        <v>0</v>
      </c>
      <c r="N29" s="219">
        <v>622.27349000000004</v>
      </c>
      <c r="O29" s="219">
        <v>8779.5560800000003</v>
      </c>
      <c r="P29" s="219">
        <v>2249.5603300000002</v>
      </c>
      <c r="Q29" s="219">
        <v>0</v>
      </c>
      <c r="R29" s="220">
        <v>2249.5603300000002</v>
      </c>
    </row>
    <row r="30" spans="1:18">
      <c r="A30" s="221"/>
      <c r="B30" s="221"/>
      <c r="C30" s="221"/>
      <c r="D30" s="216" t="s">
        <v>239</v>
      </c>
      <c r="E30" s="217">
        <v>117</v>
      </c>
      <c r="F30" s="218">
        <v>1854.8738500000002</v>
      </c>
      <c r="G30" s="219">
        <v>0</v>
      </c>
      <c r="H30" s="219">
        <v>1854.8738500000002</v>
      </c>
      <c r="I30" s="219">
        <v>4378.7417699999996</v>
      </c>
      <c r="J30" s="219">
        <v>0.33288000000000001</v>
      </c>
      <c r="K30" s="219">
        <v>4379.0746500000005</v>
      </c>
      <c r="L30" s="219">
        <v>211.32229999999998</v>
      </c>
      <c r="M30" s="219">
        <v>0</v>
      </c>
      <c r="N30" s="219">
        <v>211.32229999999998</v>
      </c>
      <c r="O30" s="219">
        <v>6445.2708000000002</v>
      </c>
      <c r="P30" s="219">
        <v>3941.1267000000003</v>
      </c>
      <c r="Q30" s="219">
        <v>0</v>
      </c>
      <c r="R30" s="220">
        <v>3941.1267000000003</v>
      </c>
    </row>
    <row r="31" spans="1:18">
      <c r="A31" s="221"/>
      <c r="B31" s="221"/>
      <c r="C31" s="216" t="s">
        <v>240</v>
      </c>
      <c r="D31" s="216" t="s">
        <v>240</v>
      </c>
      <c r="E31" s="217">
        <v>104</v>
      </c>
      <c r="F31" s="218">
        <v>28460.645350000003</v>
      </c>
      <c r="G31" s="219">
        <v>0</v>
      </c>
      <c r="H31" s="219">
        <v>28460.645350000003</v>
      </c>
      <c r="I31" s="219">
        <v>23296.357100000001</v>
      </c>
      <c r="J31" s="219">
        <v>8.03355</v>
      </c>
      <c r="K31" s="219">
        <v>23304.390649999998</v>
      </c>
      <c r="L31" s="219">
        <v>509.69195999999999</v>
      </c>
      <c r="M31" s="219">
        <v>0</v>
      </c>
      <c r="N31" s="219">
        <v>509.69195999999999</v>
      </c>
      <c r="O31" s="219">
        <v>52274.727960000004</v>
      </c>
      <c r="P31" s="219">
        <v>3472.9394400000001</v>
      </c>
      <c r="Q31" s="219">
        <v>0</v>
      </c>
      <c r="R31" s="220">
        <v>3472.9394400000001</v>
      </c>
    </row>
    <row r="32" spans="1:18">
      <c r="A32" s="221"/>
      <c r="B32" s="221"/>
      <c r="C32" s="221"/>
      <c r="D32" s="216" t="s">
        <v>241</v>
      </c>
      <c r="E32" s="217">
        <v>105</v>
      </c>
      <c r="F32" s="218">
        <v>36068.089439999996</v>
      </c>
      <c r="G32" s="219">
        <v>0</v>
      </c>
      <c r="H32" s="219">
        <v>36068.089439999996</v>
      </c>
      <c r="I32" s="219">
        <v>7961.8978299999999</v>
      </c>
      <c r="J32" s="219">
        <v>0</v>
      </c>
      <c r="K32" s="219">
        <v>7961.8978299999999</v>
      </c>
      <c r="L32" s="219">
        <v>378.85509999999999</v>
      </c>
      <c r="M32" s="219">
        <v>0.38380000000000003</v>
      </c>
      <c r="N32" s="219">
        <v>379.2389</v>
      </c>
      <c r="O32" s="219">
        <v>44409.226170000002</v>
      </c>
      <c r="P32" s="219">
        <v>978.0693</v>
      </c>
      <c r="Q32" s="219">
        <v>0</v>
      </c>
      <c r="R32" s="220">
        <v>978.0693</v>
      </c>
    </row>
    <row r="33" spans="1:18">
      <c r="A33" s="221"/>
      <c r="B33" s="221"/>
      <c r="C33" s="221"/>
      <c r="D33" s="216" t="s">
        <v>242</v>
      </c>
      <c r="E33" s="217">
        <v>586</v>
      </c>
      <c r="F33" s="218">
        <v>5069.0159999999996</v>
      </c>
      <c r="G33" s="219">
        <v>0</v>
      </c>
      <c r="H33" s="219">
        <v>5069.0159999999996</v>
      </c>
      <c r="I33" s="219">
        <v>3548.9495899999997</v>
      </c>
      <c r="J33" s="219">
        <v>0</v>
      </c>
      <c r="K33" s="219">
        <v>3548.9495899999997</v>
      </c>
      <c r="L33" s="219">
        <v>79.924720000000008</v>
      </c>
      <c r="M33" s="219">
        <v>40.298999999999999</v>
      </c>
      <c r="N33" s="219">
        <v>120.22372</v>
      </c>
      <c r="O33" s="219">
        <v>8738.1893099999998</v>
      </c>
      <c r="P33" s="219">
        <v>748.32640000000004</v>
      </c>
      <c r="Q33" s="219">
        <v>0</v>
      </c>
      <c r="R33" s="220">
        <v>748.32640000000004</v>
      </c>
    </row>
    <row r="34" spans="1:18">
      <c r="A34" s="221"/>
      <c r="B34" s="221"/>
      <c r="C34" s="221"/>
      <c r="D34" s="216" t="s">
        <v>243</v>
      </c>
      <c r="E34" s="217">
        <v>613</v>
      </c>
      <c r="F34" s="218">
        <v>1901.2253500000002</v>
      </c>
      <c r="G34" s="219">
        <v>0</v>
      </c>
      <c r="H34" s="219">
        <v>1901.2253500000002</v>
      </c>
      <c r="I34" s="219">
        <v>1738.6399099999999</v>
      </c>
      <c r="J34" s="219">
        <v>0</v>
      </c>
      <c r="K34" s="219">
        <v>1738.6399099999999</v>
      </c>
      <c r="L34" s="219">
        <v>9.8979999999999997</v>
      </c>
      <c r="M34" s="219">
        <v>0</v>
      </c>
      <c r="N34" s="219">
        <v>9.8979999999999997</v>
      </c>
      <c r="O34" s="219">
        <v>3649.7632599999997</v>
      </c>
      <c r="P34" s="219">
        <v>721.61716999999999</v>
      </c>
      <c r="Q34" s="219">
        <v>0</v>
      </c>
      <c r="R34" s="220">
        <v>721.61716999999999</v>
      </c>
    </row>
    <row r="35" spans="1:18">
      <c r="A35" s="221"/>
      <c r="B35" s="221"/>
      <c r="C35" s="216" t="s">
        <v>244</v>
      </c>
      <c r="D35" s="216" t="s">
        <v>244</v>
      </c>
      <c r="E35" s="217">
        <v>102</v>
      </c>
      <c r="F35" s="218">
        <v>15497.80451</v>
      </c>
      <c r="G35" s="219">
        <v>0</v>
      </c>
      <c r="H35" s="219">
        <v>15497.80451</v>
      </c>
      <c r="I35" s="219">
        <v>17866.566640000001</v>
      </c>
      <c r="J35" s="219">
        <v>2.8E-3</v>
      </c>
      <c r="K35" s="219">
        <v>17866.569440000003</v>
      </c>
      <c r="L35" s="219">
        <v>864.06830000000002</v>
      </c>
      <c r="M35" s="219">
        <v>0.19190000000000002</v>
      </c>
      <c r="N35" s="219">
        <v>864.26019999999994</v>
      </c>
      <c r="O35" s="219">
        <v>34228.634149999998</v>
      </c>
      <c r="P35" s="219">
        <v>2382.4749400000001</v>
      </c>
      <c r="Q35" s="219">
        <v>0</v>
      </c>
      <c r="R35" s="220">
        <v>2382.4749400000001</v>
      </c>
    </row>
    <row r="36" spans="1:18">
      <c r="A36" s="221"/>
      <c r="B36" s="221"/>
      <c r="C36" s="216" t="s">
        <v>245</v>
      </c>
      <c r="D36" s="216" t="s">
        <v>245</v>
      </c>
      <c r="E36" s="217">
        <v>121</v>
      </c>
      <c r="F36" s="218">
        <v>6207.7702300000001</v>
      </c>
      <c r="G36" s="219">
        <v>0</v>
      </c>
      <c r="H36" s="219">
        <v>6207.7702300000001</v>
      </c>
      <c r="I36" s="219">
        <v>25111.257280000002</v>
      </c>
      <c r="J36" s="219">
        <v>33.519069999999999</v>
      </c>
      <c r="K36" s="219">
        <v>25144.77635</v>
      </c>
      <c r="L36" s="219">
        <v>533.02018999999996</v>
      </c>
      <c r="M36" s="219">
        <v>43.709249999999997</v>
      </c>
      <c r="N36" s="219">
        <v>576.72943999999995</v>
      </c>
      <c r="O36" s="219">
        <v>31929.276020000001</v>
      </c>
      <c r="P36" s="219">
        <v>3993.2663299999999</v>
      </c>
      <c r="Q36" s="219">
        <v>0</v>
      </c>
      <c r="R36" s="220">
        <v>3993.2663299999999</v>
      </c>
    </row>
    <row r="37" spans="1:18">
      <c r="A37" s="221"/>
      <c r="B37" s="221"/>
      <c r="C37" s="216" t="s">
        <v>246</v>
      </c>
      <c r="D37" s="216" t="s">
        <v>246</v>
      </c>
      <c r="E37" s="217">
        <v>115</v>
      </c>
      <c r="F37" s="218">
        <v>4388.6764599999997</v>
      </c>
      <c r="G37" s="219">
        <v>0</v>
      </c>
      <c r="H37" s="219">
        <v>4388.6764599999997</v>
      </c>
      <c r="I37" s="219">
        <v>13618.93576</v>
      </c>
      <c r="J37" s="219">
        <v>4.0660800000000004</v>
      </c>
      <c r="K37" s="219">
        <v>13623.001839999999</v>
      </c>
      <c r="L37" s="219">
        <v>341.20812000000001</v>
      </c>
      <c r="M37" s="219">
        <v>7.8755800000000002</v>
      </c>
      <c r="N37" s="219">
        <v>349.08370000000002</v>
      </c>
      <c r="O37" s="219">
        <v>18360.761999999999</v>
      </c>
      <c r="P37" s="219">
        <v>1714.8689199999999</v>
      </c>
      <c r="Q37" s="219">
        <v>0</v>
      </c>
      <c r="R37" s="220">
        <v>1714.8689199999999</v>
      </c>
    </row>
    <row r="38" spans="1:18">
      <c r="A38" s="221"/>
      <c r="B38" s="221"/>
      <c r="C38" s="216" t="s">
        <v>247</v>
      </c>
      <c r="D38" s="216" t="s">
        <v>247</v>
      </c>
      <c r="E38" s="217">
        <v>123</v>
      </c>
      <c r="F38" s="218">
        <v>7714.5698499999999</v>
      </c>
      <c r="G38" s="219">
        <v>0</v>
      </c>
      <c r="H38" s="219">
        <v>7714.5698499999999</v>
      </c>
      <c r="I38" s="219">
        <v>13999.41433</v>
      </c>
      <c r="J38" s="219">
        <v>12.238850000000001</v>
      </c>
      <c r="K38" s="219">
        <v>14011.653179999999</v>
      </c>
      <c r="L38" s="219">
        <v>159.49448999999998</v>
      </c>
      <c r="M38" s="219">
        <v>0</v>
      </c>
      <c r="N38" s="219">
        <v>159.49448999999998</v>
      </c>
      <c r="O38" s="219">
        <v>21885.717519999998</v>
      </c>
      <c r="P38" s="219">
        <v>4157.9833200000003</v>
      </c>
      <c r="Q38" s="219">
        <v>0</v>
      </c>
      <c r="R38" s="220">
        <v>4157.9833200000003</v>
      </c>
    </row>
    <row r="39" spans="1:18">
      <c r="A39" s="221"/>
      <c r="B39" s="221"/>
      <c r="C39" s="216" t="s">
        <v>248</v>
      </c>
      <c r="D39" s="216" t="s">
        <v>249</v>
      </c>
      <c r="E39" s="217">
        <v>489</v>
      </c>
      <c r="F39" s="218">
        <v>4391.3116</v>
      </c>
      <c r="G39" s="219">
        <v>0</v>
      </c>
      <c r="H39" s="219">
        <v>4391.3116</v>
      </c>
      <c r="I39" s="219">
        <v>9549.9228299999995</v>
      </c>
      <c r="J39" s="219">
        <v>3.2452199999999998</v>
      </c>
      <c r="K39" s="219">
        <v>9553.1680500000002</v>
      </c>
      <c r="L39" s="219">
        <v>488.33431999999999</v>
      </c>
      <c r="M39" s="219">
        <v>0</v>
      </c>
      <c r="N39" s="219">
        <v>488.33431999999999</v>
      </c>
      <c r="O39" s="219">
        <v>14432.813970000001</v>
      </c>
      <c r="P39" s="219">
        <v>2303.4600699999996</v>
      </c>
      <c r="Q39" s="219">
        <v>0</v>
      </c>
      <c r="R39" s="220">
        <v>2303.4600699999996</v>
      </c>
    </row>
    <row r="40" spans="1:18">
      <c r="A40" s="221"/>
      <c r="B40" s="221"/>
      <c r="C40" s="221"/>
      <c r="D40" s="216" t="s">
        <v>250</v>
      </c>
      <c r="E40" s="217">
        <v>491</v>
      </c>
      <c r="F40" s="218">
        <v>1101.4985200000001</v>
      </c>
      <c r="G40" s="219">
        <v>0</v>
      </c>
      <c r="H40" s="219">
        <v>1101.4985200000001</v>
      </c>
      <c r="I40" s="219">
        <v>4566.7952500000001</v>
      </c>
      <c r="J40" s="219">
        <v>2.971E-2</v>
      </c>
      <c r="K40" s="219">
        <v>4566.8249599999999</v>
      </c>
      <c r="L40" s="219">
        <v>45.819330000000001</v>
      </c>
      <c r="M40" s="219">
        <v>0</v>
      </c>
      <c r="N40" s="219">
        <v>45.819330000000001</v>
      </c>
      <c r="O40" s="219">
        <v>5714.1428099999994</v>
      </c>
      <c r="P40" s="219">
        <v>1273.4170200000001</v>
      </c>
      <c r="Q40" s="219">
        <v>0</v>
      </c>
      <c r="R40" s="220">
        <v>1273.4170200000001</v>
      </c>
    </row>
    <row r="41" spans="1:18">
      <c r="A41" s="221"/>
      <c r="B41" s="221"/>
      <c r="C41" s="216" t="s">
        <v>251</v>
      </c>
      <c r="D41" s="216" t="s">
        <v>251</v>
      </c>
      <c r="E41" s="217">
        <v>114</v>
      </c>
      <c r="F41" s="218">
        <v>8286.561169999999</v>
      </c>
      <c r="G41" s="219">
        <v>0</v>
      </c>
      <c r="H41" s="219">
        <v>8286.561169999999</v>
      </c>
      <c r="I41" s="219">
        <v>28690.199270000001</v>
      </c>
      <c r="J41" s="219">
        <v>0.33603</v>
      </c>
      <c r="K41" s="219">
        <v>28690.5353</v>
      </c>
      <c r="L41" s="219">
        <v>259.06304</v>
      </c>
      <c r="M41" s="219">
        <v>2.2260399999999998</v>
      </c>
      <c r="N41" s="219">
        <v>261.28908000000001</v>
      </c>
      <c r="O41" s="219">
        <v>37238.385549999999</v>
      </c>
      <c r="P41" s="219">
        <v>6901.7956100000001</v>
      </c>
      <c r="Q41" s="219">
        <v>0</v>
      </c>
      <c r="R41" s="220">
        <v>6901.7956100000001</v>
      </c>
    </row>
    <row r="42" spans="1:18">
      <c r="A42" s="221"/>
      <c r="B42" s="221"/>
      <c r="C42" s="216" t="s">
        <v>252</v>
      </c>
      <c r="D42" s="216" t="s">
        <v>252</v>
      </c>
      <c r="E42" s="217">
        <v>510</v>
      </c>
      <c r="F42" s="218">
        <v>4279.2753000000002</v>
      </c>
      <c r="G42" s="219">
        <v>0</v>
      </c>
      <c r="H42" s="219">
        <v>4279.2753000000002</v>
      </c>
      <c r="I42" s="219">
        <v>4970.6505999999999</v>
      </c>
      <c r="J42" s="219">
        <v>1.217E-2</v>
      </c>
      <c r="K42" s="219">
        <v>4970.6627699999999</v>
      </c>
      <c r="L42" s="219">
        <v>44.612839999999998</v>
      </c>
      <c r="M42" s="219">
        <v>0</v>
      </c>
      <c r="N42" s="219">
        <v>44.612839999999998</v>
      </c>
      <c r="O42" s="219">
        <v>9294.5509099999999</v>
      </c>
      <c r="P42" s="219">
        <v>1216.39464</v>
      </c>
      <c r="Q42" s="219">
        <v>0</v>
      </c>
      <c r="R42" s="220">
        <v>1216.39464</v>
      </c>
    </row>
    <row r="43" spans="1:18">
      <c r="A43" s="221"/>
      <c r="B43" s="221"/>
      <c r="C43" s="216" t="s">
        <v>253</v>
      </c>
      <c r="D43" s="216" t="s">
        <v>254</v>
      </c>
      <c r="E43" s="217">
        <v>492</v>
      </c>
      <c r="F43" s="218">
        <v>2949.78296</v>
      </c>
      <c r="G43" s="219">
        <v>0</v>
      </c>
      <c r="H43" s="219">
        <v>2949.78296</v>
      </c>
      <c r="I43" s="219">
        <v>11497.26209</v>
      </c>
      <c r="J43" s="219">
        <v>0.18887000000000001</v>
      </c>
      <c r="K43" s="219">
        <v>11497.45096</v>
      </c>
      <c r="L43" s="219">
        <v>97.846910000000008</v>
      </c>
      <c r="M43" s="219">
        <v>0</v>
      </c>
      <c r="N43" s="219">
        <v>97.846910000000008</v>
      </c>
      <c r="O43" s="219">
        <v>14545.080830000001</v>
      </c>
      <c r="P43" s="219">
        <v>1948.3665900000001</v>
      </c>
      <c r="Q43" s="219">
        <v>0</v>
      </c>
      <c r="R43" s="220">
        <v>1948.3665900000001</v>
      </c>
    </row>
    <row r="44" spans="1:18">
      <c r="A44" s="221"/>
      <c r="B44" s="221"/>
      <c r="C44" s="216" t="s">
        <v>255</v>
      </c>
      <c r="D44" s="216" t="s">
        <v>256</v>
      </c>
      <c r="E44" s="217">
        <v>126</v>
      </c>
      <c r="F44" s="218">
        <v>1137.68929</v>
      </c>
      <c r="G44" s="219">
        <v>0</v>
      </c>
      <c r="H44" s="219">
        <v>1137.68929</v>
      </c>
      <c r="I44" s="219">
        <v>8428.1002399999998</v>
      </c>
      <c r="J44" s="219">
        <v>2.3000000000000001E-4</v>
      </c>
      <c r="K44" s="219">
        <v>8428.1004700000012</v>
      </c>
      <c r="L44" s="219">
        <v>92.60208999999999</v>
      </c>
      <c r="M44" s="219">
        <v>0</v>
      </c>
      <c r="N44" s="219">
        <v>92.60208999999999</v>
      </c>
      <c r="O44" s="219">
        <v>9658.39185</v>
      </c>
      <c r="P44" s="219">
        <v>1730.3348100000001</v>
      </c>
      <c r="Q44" s="219">
        <v>0</v>
      </c>
      <c r="R44" s="220">
        <v>1730.3348100000001</v>
      </c>
    </row>
    <row r="45" spans="1:18">
      <c r="A45" s="221"/>
      <c r="B45" s="221"/>
      <c r="C45" s="216" t="s">
        <v>257</v>
      </c>
      <c r="D45" s="216" t="s">
        <v>258</v>
      </c>
      <c r="E45" s="217">
        <v>125</v>
      </c>
      <c r="F45" s="218">
        <v>3125.9489399999998</v>
      </c>
      <c r="G45" s="219">
        <v>0</v>
      </c>
      <c r="H45" s="219">
        <v>3125.9489399999998</v>
      </c>
      <c r="I45" s="219">
        <v>12452.139429999999</v>
      </c>
      <c r="J45" s="219">
        <v>0</v>
      </c>
      <c r="K45" s="219">
        <v>12452.139429999999</v>
      </c>
      <c r="L45" s="219">
        <v>89.312570000000008</v>
      </c>
      <c r="M45" s="219">
        <v>0</v>
      </c>
      <c r="N45" s="219">
        <v>89.312570000000008</v>
      </c>
      <c r="O45" s="219">
        <v>15667.40094</v>
      </c>
      <c r="P45" s="219">
        <v>1888.4306200000001</v>
      </c>
      <c r="Q45" s="219">
        <v>0</v>
      </c>
      <c r="R45" s="220">
        <v>1888.4306200000001</v>
      </c>
    </row>
    <row r="46" spans="1:18">
      <c r="A46" s="221"/>
      <c r="B46" s="221"/>
      <c r="C46" s="216" t="s">
        <v>259</v>
      </c>
      <c r="D46" s="216" t="s">
        <v>259</v>
      </c>
      <c r="E46" s="217">
        <v>103</v>
      </c>
      <c r="F46" s="218">
        <v>3959.3610400000002</v>
      </c>
      <c r="G46" s="219">
        <v>0</v>
      </c>
      <c r="H46" s="219">
        <v>3959.3610400000002</v>
      </c>
      <c r="I46" s="219">
        <v>5870.9606399999993</v>
      </c>
      <c r="J46" s="219">
        <v>4.3E-3</v>
      </c>
      <c r="K46" s="219">
        <v>5870.9649400000008</v>
      </c>
      <c r="L46" s="219">
        <v>109.6922</v>
      </c>
      <c r="M46" s="219">
        <v>0</v>
      </c>
      <c r="N46" s="219">
        <v>109.6922</v>
      </c>
      <c r="O46" s="219">
        <v>9940.0181799999991</v>
      </c>
      <c r="P46" s="219">
        <v>915.41548999999998</v>
      </c>
      <c r="Q46" s="219">
        <v>0</v>
      </c>
      <c r="R46" s="220">
        <v>915.41548999999998</v>
      </c>
    </row>
    <row r="47" spans="1:18">
      <c r="A47" s="221"/>
      <c r="B47" s="221"/>
      <c r="C47" s="216" t="s">
        <v>260</v>
      </c>
      <c r="D47" s="216" t="s">
        <v>261</v>
      </c>
      <c r="E47" s="217">
        <v>122</v>
      </c>
      <c r="F47" s="218">
        <v>5117.2995499999997</v>
      </c>
      <c r="G47" s="219">
        <v>0</v>
      </c>
      <c r="H47" s="219">
        <v>5117.2995499999997</v>
      </c>
      <c r="I47" s="219">
        <v>6091.91975</v>
      </c>
      <c r="J47" s="219">
        <v>4.8260100000000001</v>
      </c>
      <c r="K47" s="219">
        <v>6096.7457599999998</v>
      </c>
      <c r="L47" s="219">
        <v>75.317499999999995</v>
      </c>
      <c r="M47" s="219">
        <v>0</v>
      </c>
      <c r="N47" s="219">
        <v>75.317499999999995</v>
      </c>
      <c r="O47" s="219">
        <v>11289.362810000001</v>
      </c>
      <c r="P47" s="219">
        <v>3092.2581</v>
      </c>
      <c r="Q47" s="219">
        <v>0</v>
      </c>
      <c r="R47" s="220">
        <v>3092.2581</v>
      </c>
    </row>
    <row r="48" spans="1:18">
      <c r="A48" s="221"/>
      <c r="B48" s="221"/>
      <c r="C48" s="216" t="s">
        <v>262</v>
      </c>
      <c r="D48" s="216" t="s">
        <v>262</v>
      </c>
      <c r="E48" s="217">
        <v>493</v>
      </c>
      <c r="F48" s="218">
        <v>2413.5656600000002</v>
      </c>
      <c r="G48" s="219">
        <v>0</v>
      </c>
      <c r="H48" s="219">
        <v>2413.5656600000002</v>
      </c>
      <c r="I48" s="219">
        <v>1580.2479499999999</v>
      </c>
      <c r="J48" s="219">
        <v>1.4199999999999999E-2</v>
      </c>
      <c r="K48" s="219">
        <v>1580.26215</v>
      </c>
      <c r="L48" s="219">
        <v>77.703960000000009</v>
      </c>
      <c r="M48" s="219">
        <v>0</v>
      </c>
      <c r="N48" s="219">
        <v>77.703960000000009</v>
      </c>
      <c r="O48" s="219">
        <v>4071.5317700000001</v>
      </c>
      <c r="P48" s="219">
        <v>1327.7588899999998</v>
      </c>
      <c r="Q48" s="219">
        <v>0</v>
      </c>
      <c r="R48" s="220">
        <v>1327.7588899999998</v>
      </c>
    </row>
    <row r="49" spans="1:18">
      <c r="A49" s="221"/>
      <c r="B49" s="221"/>
      <c r="C49" s="216" t="s">
        <v>263</v>
      </c>
      <c r="D49" s="216" t="s">
        <v>264</v>
      </c>
      <c r="E49" s="217">
        <v>110</v>
      </c>
      <c r="F49" s="218">
        <v>1480.70084</v>
      </c>
      <c r="G49" s="219">
        <v>0</v>
      </c>
      <c r="H49" s="219">
        <v>1480.70084</v>
      </c>
      <c r="I49" s="219">
        <v>13721.91532</v>
      </c>
      <c r="J49" s="219">
        <v>1.74549</v>
      </c>
      <c r="K49" s="219">
        <v>13723.660810000001</v>
      </c>
      <c r="L49" s="219">
        <v>153.27017000000001</v>
      </c>
      <c r="M49" s="219">
        <v>0</v>
      </c>
      <c r="N49" s="219">
        <v>153.27017000000001</v>
      </c>
      <c r="O49" s="219">
        <v>15357.631820000001</v>
      </c>
      <c r="P49" s="219">
        <v>2153.1758399999999</v>
      </c>
      <c r="Q49" s="219">
        <v>0</v>
      </c>
      <c r="R49" s="220">
        <v>2153.1758399999999</v>
      </c>
    </row>
    <row r="50" spans="1:18">
      <c r="A50" s="221"/>
      <c r="B50" s="221"/>
      <c r="C50" s="221"/>
      <c r="D50" s="216" t="s">
        <v>265</v>
      </c>
      <c r="E50" s="217">
        <v>614</v>
      </c>
      <c r="F50" s="218">
        <v>286.10490999999996</v>
      </c>
      <c r="G50" s="219">
        <v>0</v>
      </c>
      <c r="H50" s="219">
        <v>286.10490999999996</v>
      </c>
      <c r="I50" s="219">
        <v>1646.7977900000001</v>
      </c>
      <c r="J50" s="219">
        <v>0</v>
      </c>
      <c r="K50" s="219">
        <v>1646.7977900000001</v>
      </c>
      <c r="L50" s="219">
        <v>14.12933</v>
      </c>
      <c r="M50" s="219">
        <v>0</v>
      </c>
      <c r="N50" s="219">
        <v>14.12933</v>
      </c>
      <c r="O50" s="219">
        <v>1947.0320300000001</v>
      </c>
      <c r="P50" s="219">
        <v>1162.8914399999999</v>
      </c>
      <c r="Q50" s="219">
        <v>0</v>
      </c>
      <c r="R50" s="220">
        <v>1162.8914399999999</v>
      </c>
    </row>
    <row r="51" spans="1:18">
      <c r="A51" s="221"/>
      <c r="B51" s="221"/>
      <c r="C51" s="221"/>
      <c r="D51" s="216" t="s">
        <v>266</v>
      </c>
      <c r="E51" s="217">
        <v>111</v>
      </c>
      <c r="F51" s="218">
        <v>467.90818999999999</v>
      </c>
      <c r="G51" s="219">
        <v>0</v>
      </c>
      <c r="H51" s="219">
        <v>467.90818999999999</v>
      </c>
      <c r="I51" s="219">
        <v>3746.2458099999999</v>
      </c>
      <c r="J51" s="219">
        <v>2.0815399999999999</v>
      </c>
      <c r="K51" s="219">
        <v>3748.32735</v>
      </c>
      <c r="L51" s="219">
        <v>61.898040000000002</v>
      </c>
      <c r="M51" s="219">
        <v>0</v>
      </c>
      <c r="N51" s="219">
        <v>61.898040000000002</v>
      </c>
      <c r="O51" s="219">
        <v>4278.1335799999997</v>
      </c>
      <c r="P51" s="219">
        <v>1323.4871699999999</v>
      </c>
      <c r="Q51" s="219">
        <v>0</v>
      </c>
      <c r="R51" s="220">
        <v>1323.4871699999999</v>
      </c>
    </row>
    <row r="52" spans="1:18">
      <c r="A52" s="221"/>
      <c r="B52" s="221"/>
      <c r="C52" s="221"/>
      <c r="D52" s="216" t="s">
        <v>263</v>
      </c>
      <c r="E52" s="217">
        <v>668</v>
      </c>
      <c r="F52" s="218">
        <v>61.685290000000002</v>
      </c>
      <c r="G52" s="219">
        <v>0</v>
      </c>
      <c r="H52" s="219">
        <v>61.685290000000002</v>
      </c>
      <c r="I52" s="219">
        <v>2617.2338199999999</v>
      </c>
      <c r="J52" s="219">
        <v>0</v>
      </c>
      <c r="K52" s="219">
        <v>2617.2338199999999</v>
      </c>
      <c r="L52" s="219">
        <v>8.7394999999999996</v>
      </c>
      <c r="M52" s="219">
        <v>0</v>
      </c>
      <c r="N52" s="219">
        <v>8.7394999999999996</v>
      </c>
      <c r="O52" s="219">
        <v>2687.65861</v>
      </c>
      <c r="P52" s="219">
        <v>373.42596999999995</v>
      </c>
      <c r="Q52" s="219">
        <v>0</v>
      </c>
      <c r="R52" s="220">
        <v>373.42596999999995</v>
      </c>
    </row>
    <row r="53" spans="1:18">
      <c r="A53" s="221"/>
      <c r="B53" s="216" t="s">
        <v>267</v>
      </c>
      <c r="C53" s="216" t="s">
        <v>268</v>
      </c>
      <c r="D53" s="216" t="s">
        <v>268</v>
      </c>
      <c r="E53" s="217">
        <v>279</v>
      </c>
      <c r="F53" s="218">
        <v>62956.726770000001</v>
      </c>
      <c r="G53" s="219">
        <v>0</v>
      </c>
      <c r="H53" s="219">
        <v>62956.726770000001</v>
      </c>
      <c r="I53" s="219">
        <v>110729.77731999999</v>
      </c>
      <c r="J53" s="219">
        <v>697.82005000000004</v>
      </c>
      <c r="K53" s="219">
        <v>111427.59737</v>
      </c>
      <c r="L53" s="219">
        <v>6240.7790999999997</v>
      </c>
      <c r="M53" s="219">
        <v>723.94613000000004</v>
      </c>
      <c r="N53" s="219">
        <v>6964.72523</v>
      </c>
      <c r="O53" s="219">
        <v>181349.04936999999</v>
      </c>
      <c r="P53" s="219">
        <v>48543.910280000004</v>
      </c>
      <c r="Q53" s="219">
        <v>0</v>
      </c>
      <c r="R53" s="220">
        <v>48543.910280000004</v>
      </c>
    </row>
    <row r="54" spans="1:18">
      <c r="A54" s="221"/>
      <c r="B54" s="221"/>
      <c r="C54" s="221"/>
      <c r="D54" s="216" t="s">
        <v>269</v>
      </c>
      <c r="E54" s="217">
        <v>280</v>
      </c>
      <c r="F54" s="218">
        <v>3371.94767</v>
      </c>
      <c r="G54" s="219">
        <v>0</v>
      </c>
      <c r="H54" s="219">
        <v>3371.94767</v>
      </c>
      <c r="I54" s="219">
        <v>5782.3849099999998</v>
      </c>
      <c r="J54" s="219">
        <v>1.1083699999999999</v>
      </c>
      <c r="K54" s="219">
        <v>5783.4932800000006</v>
      </c>
      <c r="L54" s="219">
        <v>707.59316000000001</v>
      </c>
      <c r="M54" s="219">
        <v>0</v>
      </c>
      <c r="N54" s="219">
        <v>707.59316000000001</v>
      </c>
      <c r="O54" s="219">
        <v>9863.0341099999987</v>
      </c>
      <c r="P54" s="219">
        <v>2404.6810499999997</v>
      </c>
      <c r="Q54" s="219">
        <v>0</v>
      </c>
      <c r="R54" s="220">
        <v>2404.6810499999997</v>
      </c>
    </row>
    <row r="55" spans="1:18">
      <c r="A55" s="221"/>
      <c r="B55" s="221"/>
      <c r="C55" s="216" t="s">
        <v>270</v>
      </c>
      <c r="D55" s="216" t="s">
        <v>270</v>
      </c>
      <c r="E55" s="217">
        <v>282</v>
      </c>
      <c r="F55" s="218">
        <v>44525.542420000005</v>
      </c>
      <c r="G55" s="219">
        <v>0</v>
      </c>
      <c r="H55" s="219">
        <v>44525.542420000005</v>
      </c>
      <c r="I55" s="219">
        <v>92228.099870000005</v>
      </c>
      <c r="J55" s="219">
        <v>633.74748999999997</v>
      </c>
      <c r="K55" s="219">
        <v>92861.84736</v>
      </c>
      <c r="L55" s="219">
        <v>6433.5362999999998</v>
      </c>
      <c r="M55" s="219">
        <v>128.07387</v>
      </c>
      <c r="N55" s="219">
        <v>6561.6101699999999</v>
      </c>
      <c r="O55" s="219">
        <v>143948.99995</v>
      </c>
      <c r="P55" s="219">
        <v>43286.007570000002</v>
      </c>
      <c r="Q55" s="219">
        <v>0</v>
      </c>
      <c r="R55" s="220">
        <v>43286.007570000002</v>
      </c>
    </row>
    <row r="56" spans="1:18">
      <c r="A56" s="221"/>
      <c r="B56" s="221"/>
      <c r="C56" s="221"/>
      <c r="D56" s="216" t="s">
        <v>271</v>
      </c>
      <c r="E56" s="217">
        <v>283</v>
      </c>
      <c r="F56" s="218">
        <v>401.55536999999998</v>
      </c>
      <c r="G56" s="219">
        <v>0</v>
      </c>
      <c r="H56" s="219">
        <v>401.55536999999998</v>
      </c>
      <c r="I56" s="219">
        <v>7256.4214199999997</v>
      </c>
      <c r="J56" s="219">
        <v>36.151089999999996</v>
      </c>
      <c r="K56" s="219">
        <v>7292.57251</v>
      </c>
      <c r="L56" s="219">
        <v>644.82465000000002</v>
      </c>
      <c r="M56" s="219">
        <v>0</v>
      </c>
      <c r="N56" s="219">
        <v>644.82465000000002</v>
      </c>
      <c r="O56" s="219">
        <v>8338.9525300000005</v>
      </c>
      <c r="P56" s="219">
        <v>2190.9952999999996</v>
      </c>
      <c r="Q56" s="219">
        <v>0</v>
      </c>
      <c r="R56" s="220">
        <v>2190.9952999999996</v>
      </c>
    </row>
    <row r="57" spans="1:18">
      <c r="A57" s="221"/>
      <c r="B57" s="221"/>
      <c r="C57" s="221"/>
      <c r="D57" s="216" t="s">
        <v>272</v>
      </c>
      <c r="E57" s="217">
        <v>633</v>
      </c>
      <c r="F57" s="218">
        <v>1543.4281100000001</v>
      </c>
      <c r="G57" s="219">
        <v>0</v>
      </c>
      <c r="H57" s="219">
        <v>1543.4281100000001</v>
      </c>
      <c r="I57" s="219">
        <v>19394.782649999997</v>
      </c>
      <c r="J57" s="219">
        <v>0</v>
      </c>
      <c r="K57" s="219">
        <v>19394.782649999997</v>
      </c>
      <c r="L57" s="219">
        <v>512.42922999999996</v>
      </c>
      <c r="M57" s="219">
        <v>0</v>
      </c>
      <c r="N57" s="219">
        <v>512.42922999999996</v>
      </c>
      <c r="O57" s="219">
        <v>21450.63999</v>
      </c>
      <c r="P57" s="219">
        <v>3834.8278599999999</v>
      </c>
      <c r="Q57" s="219">
        <v>0</v>
      </c>
      <c r="R57" s="220">
        <v>3834.8278599999999</v>
      </c>
    </row>
    <row r="58" spans="1:18">
      <c r="A58" s="221"/>
      <c r="B58" s="221"/>
      <c r="C58" s="216" t="s">
        <v>273</v>
      </c>
      <c r="D58" s="216" t="s">
        <v>274</v>
      </c>
      <c r="E58" s="217">
        <v>285</v>
      </c>
      <c r="F58" s="218">
        <v>17034.962660000001</v>
      </c>
      <c r="G58" s="219">
        <v>0</v>
      </c>
      <c r="H58" s="219">
        <v>17034.962660000001</v>
      </c>
      <c r="I58" s="219">
        <v>9705.7775999999994</v>
      </c>
      <c r="J58" s="219">
        <v>0.40691000000000005</v>
      </c>
      <c r="K58" s="219">
        <v>9706.1845099999991</v>
      </c>
      <c r="L58" s="219">
        <v>322.86959999999999</v>
      </c>
      <c r="M58" s="219">
        <v>0</v>
      </c>
      <c r="N58" s="219">
        <v>322.86959999999999</v>
      </c>
      <c r="O58" s="219">
        <v>27064.016769999998</v>
      </c>
      <c r="P58" s="219">
        <v>3050.69481</v>
      </c>
      <c r="Q58" s="219">
        <v>0</v>
      </c>
      <c r="R58" s="220">
        <v>3050.69481</v>
      </c>
    </row>
    <row r="59" spans="1:18">
      <c r="A59" s="221"/>
      <c r="B59" s="221"/>
      <c r="C59" s="216" t="s">
        <v>275</v>
      </c>
      <c r="D59" s="216" t="s">
        <v>275</v>
      </c>
      <c r="E59" s="217">
        <v>288</v>
      </c>
      <c r="F59" s="218">
        <v>9116.5887300000013</v>
      </c>
      <c r="G59" s="219">
        <v>6.1289999999999997E-2</v>
      </c>
      <c r="H59" s="219">
        <v>9116.6500199999991</v>
      </c>
      <c r="I59" s="219">
        <v>24284.26514</v>
      </c>
      <c r="J59" s="219">
        <v>107.47641</v>
      </c>
      <c r="K59" s="219">
        <v>24391.741550000002</v>
      </c>
      <c r="L59" s="219">
        <v>573.37973</v>
      </c>
      <c r="M59" s="219">
        <v>0.49893999999999999</v>
      </c>
      <c r="N59" s="219">
        <v>573.87867000000006</v>
      </c>
      <c r="O59" s="219">
        <v>34082.270240000005</v>
      </c>
      <c r="P59" s="219">
        <v>4121.7377200000001</v>
      </c>
      <c r="Q59" s="219">
        <v>0</v>
      </c>
      <c r="R59" s="220">
        <v>4121.7377200000001</v>
      </c>
    </row>
    <row r="60" spans="1:18">
      <c r="A60" s="221"/>
      <c r="B60" s="221"/>
      <c r="C60" s="221"/>
      <c r="D60" s="216" t="s">
        <v>276</v>
      </c>
      <c r="E60" s="217">
        <v>771</v>
      </c>
      <c r="F60" s="218">
        <v>0</v>
      </c>
      <c r="G60" s="219">
        <v>0</v>
      </c>
      <c r="H60" s="219">
        <v>0</v>
      </c>
      <c r="I60" s="219">
        <v>0</v>
      </c>
      <c r="J60" s="219">
        <v>0</v>
      </c>
      <c r="K60" s="219">
        <v>0</v>
      </c>
      <c r="L60" s="219">
        <v>21.80444</v>
      </c>
      <c r="M60" s="219">
        <v>0</v>
      </c>
      <c r="N60" s="219">
        <v>21.80444</v>
      </c>
      <c r="O60" s="219">
        <v>21.80444</v>
      </c>
      <c r="P60" s="219">
        <v>0</v>
      </c>
      <c r="Q60" s="219">
        <v>0</v>
      </c>
      <c r="R60" s="220">
        <v>0</v>
      </c>
    </row>
    <row r="61" spans="1:18">
      <c r="A61" s="221"/>
      <c r="B61" s="221"/>
      <c r="C61" s="216" t="s">
        <v>277</v>
      </c>
      <c r="D61" s="216" t="s">
        <v>278</v>
      </c>
      <c r="E61" s="217">
        <v>286</v>
      </c>
      <c r="F61" s="218">
        <v>6244.6264499999997</v>
      </c>
      <c r="G61" s="219">
        <v>0</v>
      </c>
      <c r="H61" s="219">
        <v>6244.6264499999997</v>
      </c>
      <c r="I61" s="219">
        <v>10527.686720000002</v>
      </c>
      <c r="J61" s="219">
        <v>5.3231899999999994</v>
      </c>
      <c r="K61" s="219">
        <v>10533.009910000001</v>
      </c>
      <c r="L61" s="219">
        <v>264.03583000000003</v>
      </c>
      <c r="M61" s="219">
        <v>0</v>
      </c>
      <c r="N61" s="219">
        <v>264.03583000000003</v>
      </c>
      <c r="O61" s="219">
        <v>17041.672190000001</v>
      </c>
      <c r="P61" s="219">
        <v>3328.6140099999998</v>
      </c>
      <c r="Q61" s="219">
        <v>0</v>
      </c>
      <c r="R61" s="220">
        <v>3328.6140099999998</v>
      </c>
    </row>
    <row r="62" spans="1:18">
      <c r="A62" s="221"/>
      <c r="B62" s="221"/>
      <c r="C62" s="216" t="s">
        <v>279</v>
      </c>
      <c r="D62" s="216" t="s">
        <v>280</v>
      </c>
      <c r="E62" s="217">
        <v>460</v>
      </c>
      <c r="F62" s="218">
        <v>7092.7992999999997</v>
      </c>
      <c r="G62" s="219">
        <v>0</v>
      </c>
      <c r="H62" s="219">
        <v>7092.7992999999997</v>
      </c>
      <c r="I62" s="219">
        <v>29965.832910000001</v>
      </c>
      <c r="J62" s="219">
        <v>0.26297999999999999</v>
      </c>
      <c r="K62" s="219">
        <v>29966.095890000001</v>
      </c>
      <c r="L62" s="219">
        <v>593.13777000000005</v>
      </c>
      <c r="M62" s="219">
        <v>0</v>
      </c>
      <c r="N62" s="219">
        <v>593.13777000000005</v>
      </c>
      <c r="O62" s="219">
        <v>37652.032960000004</v>
      </c>
      <c r="P62" s="219">
        <v>3466.9784500000001</v>
      </c>
      <c r="Q62" s="219">
        <v>0</v>
      </c>
      <c r="R62" s="220">
        <v>3466.9784500000001</v>
      </c>
    </row>
    <row r="63" spans="1:18">
      <c r="A63" s="221"/>
      <c r="B63" s="221"/>
      <c r="C63" s="221"/>
      <c r="D63" s="216" t="s">
        <v>281</v>
      </c>
      <c r="E63" s="217">
        <v>671</v>
      </c>
      <c r="F63" s="218">
        <v>6808.8408300000001</v>
      </c>
      <c r="G63" s="219">
        <v>0</v>
      </c>
      <c r="H63" s="219">
        <v>6808.8408300000001</v>
      </c>
      <c r="I63" s="219">
        <v>4784.3500899999999</v>
      </c>
      <c r="J63" s="219">
        <v>0</v>
      </c>
      <c r="K63" s="219">
        <v>4784.3500899999999</v>
      </c>
      <c r="L63" s="219">
        <v>50.826250000000002</v>
      </c>
      <c r="M63" s="219">
        <v>0</v>
      </c>
      <c r="N63" s="219">
        <v>50.826250000000002</v>
      </c>
      <c r="O63" s="219">
        <v>11644.017169999999</v>
      </c>
      <c r="P63" s="219">
        <v>2513.9487400000003</v>
      </c>
      <c r="Q63" s="219">
        <v>0</v>
      </c>
      <c r="R63" s="220">
        <v>2513.9487400000003</v>
      </c>
    </row>
    <row r="64" spans="1:18">
      <c r="A64" s="221"/>
      <c r="B64" s="221"/>
      <c r="C64" s="221"/>
      <c r="D64" s="216" t="s">
        <v>282</v>
      </c>
      <c r="E64" s="217">
        <v>782</v>
      </c>
      <c r="F64" s="218">
        <v>2292.1158100000002</v>
      </c>
      <c r="G64" s="219">
        <v>0</v>
      </c>
      <c r="H64" s="219">
        <v>2292.1158100000002</v>
      </c>
      <c r="I64" s="219">
        <v>12.00637</v>
      </c>
      <c r="J64" s="219">
        <v>0</v>
      </c>
      <c r="K64" s="219">
        <v>12.00637</v>
      </c>
      <c r="L64" s="219">
        <v>134.81719000000001</v>
      </c>
      <c r="M64" s="219">
        <v>0</v>
      </c>
      <c r="N64" s="219">
        <v>134.81719000000001</v>
      </c>
      <c r="O64" s="219">
        <v>2438.9393700000001</v>
      </c>
      <c r="P64" s="219">
        <v>1944.2041499999998</v>
      </c>
      <c r="Q64" s="219">
        <v>0</v>
      </c>
      <c r="R64" s="220">
        <v>1944.2041499999998</v>
      </c>
    </row>
    <row r="65" spans="1:18">
      <c r="A65" s="221"/>
      <c r="B65" s="221"/>
      <c r="C65" s="216" t="s">
        <v>283</v>
      </c>
      <c r="D65" s="216" t="s">
        <v>283</v>
      </c>
      <c r="E65" s="217">
        <v>284</v>
      </c>
      <c r="F65" s="218">
        <v>4717.2913099999996</v>
      </c>
      <c r="G65" s="219">
        <v>0</v>
      </c>
      <c r="H65" s="219">
        <v>4717.2913099999996</v>
      </c>
      <c r="I65" s="219">
        <v>5813.2554900000005</v>
      </c>
      <c r="J65" s="219">
        <v>0.12603</v>
      </c>
      <c r="K65" s="219">
        <v>5813.3815199999999</v>
      </c>
      <c r="L65" s="219">
        <v>182.25779</v>
      </c>
      <c r="M65" s="219">
        <v>0</v>
      </c>
      <c r="N65" s="219">
        <v>182.25779</v>
      </c>
      <c r="O65" s="219">
        <v>10712.930619999999</v>
      </c>
      <c r="P65" s="219">
        <v>1587.3123700000001</v>
      </c>
      <c r="Q65" s="219">
        <v>0</v>
      </c>
      <c r="R65" s="220">
        <v>1587.3123700000001</v>
      </c>
    </row>
    <row r="66" spans="1:18">
      <c r="A66" s="221"/>
      <c r="B66" s="216" t="s">
        <v>284</v>
      </c>
      <c r="C66" s="216" t="s">
        <v>284</v>
      </c>
      <c r="D66" s="216" t="s">
        <v>284</v>
      </c>
      <c r="E66" s="217">
        <v>567</v>
      </c>
      <c r="F66" s="218">
        <v>2344.0273700000002</v>
      </c>
      <c r="G66" s="219">
        <v>0</v>
      </c>
      <c r="H66" s="219">
        <v>2344.0273700000002</v>
      </c>
      <c r="I66" s="219">
        <v>316.32326</v>
      </c>
      <c r="J66" s="219">
        <v>68.660169999999994</v>
      </c>
      <c r="K66" s="219">
        <v>384.98343</v>
      </c>
      <c r="L66" s="219">
        <v>11511.82152</v>
      </c>
      <c r="M66" s="219">
        <v>3094.0049300000001</v>
      </c>
      <c r="N66" s="219">
        <v>14605.826449999999</v>
      </c>
      <c r="O66" s="219">
        <v>17334.83725</v>
      </c>
      <c r="P66" s="219">
        <v>21243.36693</v>
      </c>
      <c r="Q66" s="219">
        <v>0</v>
      </c>
      <c r="R66" s="220">
        <v>21243.36693</v>
      </c>
    </row>
    <row r="67" spans="1:18">
      <c r="A67" s="221"/>
      <c r="B67" s="221"/>
      <c r="C67" s="221"/>
      <c r="D67" s="221"/>
      <c r="E67" s="222">
        <v>314</v>
      </c>
      <c r="F67" s="223">
        <v>447455.26045</v>
      </c>
      <c r="G67" s="224">
        <v>330.33903999999995</v>
      </c>
      <c r="H67" s="224">
        <v>447785.59948999999</v>
      </c>
      <c r="I67" s="224">
        <v>267840.03966000001</v>
      </c>
      <c r="J67" s="224">
        <v>4824.9589699999997</v>
      </c>
      <c r="K67" s="224">
        <v>272664.99862999999</v>
      </c>
      <c r="L67" s="224">
        <v>78404.817410000003</v>
      </c>
      <c r="M67" s="224">
        <v>20470.77507</v>
      </c>
      <c r="N67" s="224">
        <v>98875.592480000007</v>
      </c>
      <c r="O67" s="224">
        <v>819326.19059999997</v>
      </c>
      <c r="P67" s="224">
        <v>197420.06737</v>
      </c>
      <c r="Q67" s="224">
        <v>0</v>
      </c>
      <c r="R67" s="225">
        <v>197420.06737</v>
      </c>
    </row>
    <row r="68" spans="1:18">
      <c r="A68" s="221"/>
      <c r="B68" s="221"/>
      <c r="C68" s="221"/>
      <c r="D68" s="216" t="s">
        <v>285</v>
      </c>
      <c r="E68" s="217">
        <v>478</v>
      </c>
      <c r="F68" s="218">
        <v>14831.997650000001</v>
      </c>
      <c r="G68" s="219">
        <v>0</v>
      </c>
      <c r="H68" s="219">
        <v>14831.997650000001</v>
      </c>
      <c r="I68" s="219">
        <v>14679.42181</v>
      </c>
      <c r="J68" s="219">
        <v>810.26116999999999</v>
      </c>
      <c r="K68" s="219">
        <v>15489.68298</v>
      </c>
      <c r="L68" s="219">
        <v>8718.6532399999996</v>
      </c>
      <c r="M68" s="219">
        <v>2466.31077</v>
      </c>
      <c r="N68" s="219">
        <v>11184.96401</v>
      </c>
      <c r="O68" s="219">
        <v>41506.644639999999</v>
      </c>
      <c r="P68" s="219">
        <v>29538.286399999997</v>
      </c>
      <c r="Q68" s="219">
        <v>0</v>
      </c>
      <c r="R68" s="220">
        <v>29538.286399999997</v>
      </c>
    </row>
    <row r="69" spans="1:18">
      <c r="A69" s="221"/>
      <c r="B69" s="221"/>
      <c r="C69" s="221"/>
      <c r="D69" s="221"/>
      <c r="E69" s="222">
        <v>787</v>
      </c>
      <c r="F69" s="223">
        <v>0</v>
      </c>
      <c r="G69" s="224">
        <v>0</v>
      </c>
      <c r="H69" s="224">
        <v>0</v>
      </c>
      <c r="I69" s="224">
        <v>0</v>
      </c>
      <c r="J69" s="224">
        <v>0</v>
      </c>
      <c r="K69" s="224">
        <v>0</v>
      </c>
      <c r="L69" s="224">
        <v>0</v>
      </c>
      <c r="M69" s="224">
        <v>0</v>
      </c>
      <c r="N69" s="224">
        <v>0</v>
      </c>
      <c r="O69" s="224">
        <v>0</v>
      </c>
      <c r="P69" s="224">
        <v>0</v>
      </c>
      <c r="Q69" s="224">
        <v>0</v>
      </c>
      <c r="R69" s="225">
        <v>0</v>
      </c>
    </row>
    <row r="70" spans="1:18">
      <c r="A70" s="221"/>
      <c r="B70" s="221"/>
      <c r="C70" s="221"/>
      <c r="D70" s="216" t="s">
        <v>286</v>
      </c>
      <c r="E70" s="217">
        <v>571</v>
      </c>
      <c r="F70" s="218">
        <v>9602.199630000001</v>
      </c>
      <c r="G70" s="219">
        <v>0</v>
      </c>
      <c r="H70" s="219">
        <v>9602.199630000001</v>
      </c>
      <c r="I70" s="219">
        <v>539.64198999999996</v>
      </c>
      <c r="J70" s="219">
        <v>1745.96768</v>
      </c>
      <c r="K70" s="219">
        <v>2285.6096699999998</v>
      </c>
      <c r="L70" s="219">
        <v>8110.8544000000002</v>
      </c>
      <c r="M70" s="219">
        <v>1241.1861699999999</v>
      </c>
      <c r="N70" s="219">
        <v>9352.040570000001</v>
      </c>
      <c r="O70" s="219">
        <v>21239.849870000002</v>
      </c>
      <c r="P70" s="219">
        <v>46134.028549999995</v>
      </c>
      <c r="Q70" s="219">
        <v>0</v>
      </c>
      <c r="R70" s="220">
        <v>46134.028549999995</v>
      </c>
    </row>
    <row r="71" spans="1:18">
      <c r="A71" s="221"/>
      <c r="B71" s="221"/>
      <c r="C71" s="221"/>
      <c r="D71" s="216" t="s">
        <v>287</v>
      </c>
      <c r="E71" s="217">
        <v>315</v>
      </c>
      <c r="F71" s="218">
        <v>4962.18966</v>
      </c>
      <c r="G71" s="219">
        <v>0</v>
      </c>
      <c r="H71" s="219">
        <v>4962.18966</v>
      </c>
      <c r="I71" s="219">
        <v>11930.17915</v>
      </c>
      <c r="J71" s="219">
        <v>3.5580000000000001E-2</v>
      </c>
      <c r="K71" s="219">
        <v>11930.21473</v>
      </c>
      <c r="L71" s="219">
        <v>375.48933</v>
      </c>
      <c r="M71" s="219">
        <v>0</v>
      </c>
      <c r="N71" s="219">
        <v>375.48933</v>
      </c>
      <c r="O71" s="219">
        <v>17267.89372</v>
      </c>
      <c r="P71" s="219">
        <v>3174.3997000000004</v>
      </c>
      <c r="Q71" s="219">
        <v>0</v>
      </c>
      <c r="R71" s="220">
        <v>3174.3997000000004</v>
      </c>
    </row>
    <row r="72" spans="1:18">
      <c r="A72" s="221"/>
      <c r="B72" s="221"/>
      <c r="C72" s="221"/>
      <c r="D72" s="216" t="s">
        <v>288</v>
      </c>
      <c r="E72" s="217">
        <v>530</v>
      </c>
      <c r="F72" s="218">
        <v>6631.94283</v>
      </c>
      <c r="G72" s="219">
        <v>0</v>
      </c>
      <c r="H72" s="219">
        <v>6631.94283</v>
      </c>
      <c r="I72" s="219">
        <v>84418.008230000007</v>
      </c>
      <c r="J72" s="219">
        <v>753.63076999999998</v>
      </c>
      <c r="K72" s="219">
        <v>85171.638999999996</v>
      </c>
      <c r="L72" s="219">
        <v>6003.6423700000005</v>
      </c>
      <c r="M72" s="219">
        <v>367.44072</v>
      </c>
      <c r="N72" s="219">
        <v>6371.0830900000001</v>
      </c>
      <c r="O72" s="219">
        <v>98174.664919999996</v>
      </c>
      <c r="P72" s="219">
        <v>36392.022830000002</v>
      </c>
      <c r="Q72" s="219">
        <v>0</v>
      </c>
      <c r="R72" s="220">
        <v>36392.022830000002</v>
      </c>
    </row>
    <row r="73" spans="1:18">
      <c r="A73" s="221"/>
      <c r="B73" s="221"/>
      <c r="C73" s="221"/>
      <c r="D73" s="216" t="s">
        <v>289</v>
      </c>
      <c r="E73" s="217">
        <v>832</v>
      </c>
      <c r="F73" s="218">
        <v>0</v>
      </c>
      <c r="G73" s="219">
        <v>0</v>
      </c>
      <c r="H73" s="219">
        <v>0</v>
      </c>
      <c r="I73" s="219">
        <v>0</v>
      </c>
      <c r="J73" s="219">
        <v>0</v>
      </c>
      <c r="K73" s="219">
        <v>0</v>
      </c>
      <c r="L73" s="219">
        <v>0</v>
      </c>
      <c r="M73" s="219">
        <v>0</v>
      </c>
      <c r="N73" s="219">
        <v>0</v>
      </c>
      <c r="O73" s="219">
        <v>0</v>
      </c>
      <c r="P73" s="219">
        <v>0</v>
      </c>
      <c r="Q73" s="219">
        <v>0</v>
      </c>
      <c r="R73" s="220">
        <v>0</v>
      </c>
    </row>
    <row r="74" spans="1:18">
      <c r="A74" s="221"/>
      <c r="B74" s="221"/>
      <c r="C74" s="221"/>
      <c r="D74" s="216" t="s">
        <v>290</v>
      </c>
      <c r="E74" s="217">
        <v>746</v>
      </c>
      <c r="F74" s="218">
        <v>29.302</v>
      </c>
      <c r="G74" s="219">
        <v>0</v>
      </c>
      <c r="H74" s="219">
        <v>29.302</v>
      </c>
      <c r="I74" s="219">
        <v>5.9113599999999993</v>
      </c>
      <c r="J74" s="219">
        <v>0</v>
      </c>
      <c r="K74" s="219">
        <v>5.9113599999999993</v>
      </c>
      <c r="L74" s="219">
        <v>569.58924999999999</v>
      </c>
      <c r="M74" s="219">
        <v>9.5950000000000006</v>
      </c>
      <c r="N74" s="219">
        <v>579.18425000000002</v>
      </c>
      <c r="O74" s="219">
        <v>614.39760999999999</v>
      </c>
      <c r="P74" s="219">
        <v>0</v>
      </c>
      <c r="Q74" s="219">
        <v>0</v>
      </c>
      <c r="R74" s="220">
        <v>0</v>
      </c>
    </row>
    <row r="75" spans="1:18">
      <c r="A75" s="221"/>
      <c r="B75" s="221"/>
      <c r="C75" s="216" t="s">
        <v>291</v>
      </c>
      <c r="D75" s="216" t="s">
        <v>291</v>
      </c>
      <c r="E75" s="217">
        <v>318</v>
      </c>
      <c r="F75" s="218">
        <v>14597.70717</v>
      </c>
      <c r="G75" s="219">
        <v>0</v>
      </c>
      <c r="H75" s="219">
        <v>14597.70717</v>
      </c>
      <c r="I75" s="219">
        <v>16310.560019999999</v>
      </c>
      <c r="J75" s="219">
        <v>438.07009999999997</v>
      </c>
      <c r="K75" s="219">
        <v>16748.630119999998</v>
      </c>
      <c r="L75" s="219">
        <v>3749.81729</v>
      </c>
      <c r="M75" s="219">
        <v>375.49440999999996</v>
      </c>
      <c r="N75" s="219">
        <v>4125.3117000000002</v>
      </c>
      <c r="O75" s="219">
        <v>35471.648990000002</v>
      </c>
      <c r="P75" s="219">
        <v>20686.66805</v>
      </c>
      <c r="Q75" s="219">
        <v>0</v>
      </c>
      <c r="R75" s="220">
        <v>20686.66805</v>
      </c>
    </row>
    <row r="76" spans="1:18">
      <c r="A76" s="221"/>
      <c r="B76" s="221"/>
      <c r="C76" s="221"/>
      <c r="D76" s="216" t="s">
        <v>292</v>
      </c>
      <c r="E76" s="217">
        <v>319</v>
      </c>
      <c r="F76" s="218">
        <v>2102.7302300000001</v>
      </c>
      <c r="G76" s="219">
        <v>0</v>
      </c>
      <c r="H76" s="219">
        <v>2102.7302300000001</v>
      </c>
      <c r="I76" s="219">
        <v>5873.4629599999998</v>
      </c>
      <c r="J76" s="219">
        <v>6.0085100000000002</v>
      </c>
      <c r="K76" s="219">
        <v>5879.4714699999995</v>
      </c>
      <c r="L76" s="219">
        <v>175.93424999999999</v>
      </c>
      <c r="M76" s="219">
        <v>0</v>
      </c>
      <c r="N76" s="219">
        <v>175.93424999999999</v>
      </c>
      <c r="O76" s="219">
        <v>8158.1359499999999</v>
      </c>
      <c r="P76" s="219">
        <v>578.94143999999994</v>
      </c>
      <c r="Q76" s="219">
        <v>0</v>
      </c>
      <c r="R76" s="220">
        <v>578.94143999999994</v>
      </c>
    </row>
    <row r="77" spans="1:18">
      <c r="A77" s="221"/>
      <c r="B77" s="221"/>
      <c r="C77" s="216" t="s">
        <v>293</v>
      </c>
      <c r="D77" s="216" t="s">
        <v>293</v>
      </c>
      <c r="E77" s="217">
        <v>320</v>
      </c>
      <c r="F77" s="218">
        <v>6279.8913400000001</v>
      </c>
      <c r="G77" s="219">
        <v>0</v>
      </c>
      <c r="H77" s="219">
        <v>6279.8913400000001</v>
      </c>
      <c r="I77" s="219">
        <v>6285.2426699999996</v>
      </c>
      <c r="J77" s="219">
        <v>63.633849999999995</v>
      </c>
      <c r="K77" s="219">
        <v>6348.8765199999998</v>
      </c>
      <c r="L77" s="219">
        <v>516.44955000000004</v>
      </c>
      <c r="M77" s="219">
        <v>0.38380000000000003</v>
      </c>
      <c r="N77" s="219">
        <v>516.83335</v>
      </c>
      <c r="O77" s="219">
        <v>13145.601210000001</v>
      </c>
      <c r="P77" s="219">
        <v>949.19772999999998</v>
      </c>
      <c r="Q77" s="219">
        <v>0</v>
      </c>
      <c r="R77" s="220">
        <v>949.19772999999998</v>
      </c>
    </row>
    <row r="78" spans="1:18">
      <c r="A78" s="221"/>
      <c r="B78" s="221"/>
      <c r="C78" s="221"/>
      <c r="D78" s="216" t="s">
        <v>294</v>
      </c>
      <c r="E78" s="217">
        <v>323</v>
      </c>
      <c r="F78" s="218">
        <v>13978.464769999999</v>
      </c>
      <c r="G78" s="219">
        <v>0</v>
      </c>
      <c r="H78" s="219">
        <v>13978.464769999999</v>
      </c>
      <c r="I78" s="219">
        <v>8623.88177</v>
      </c>
      <c r="J78" s="219">
        <v>0.82886000000000004</v>
      </c>
      <c r="K78" s="219">
        <v>8624.7106300000014</v>
      </c>
      <c r="L78" s="219">
        <v>601.25671</v>
      </c>
      <c r="M78" s="219">
        <v>0</v>
      </c>
      <c r="N78" s="219">
        <v>601.25671</v>
      </c>
      <c r="O78" s="219">
        <v>23204.432109999998</v>
      </c>
      <c r="P78" s="219">
        <v>1675.8252299999999</v>
      </c>
      <c r="Q78" s="219">
        <v>0</v>
      </c>
      <c r="R78" s="220">
        <v>1675.8252299999999</v>
      </c>
    </row>
    <row r="79" spans="1:18">
      <c r="A79" s="221"/>
      <c r="B79" s="221"/>
      <c r="C79" s="221"/>
      <c r="D79" s="216" t="s">
        <v>295</v>
      </c>
      <c r="E79" s="217">
        <v>316</v>
      </c>
      <c r="F79" s="218">
        <v>3954.1147700000001</v>
      </c>
      <c r="G79" s="219">
        <v>0</v>
      </c>
      <c r="H79" s="219">
        <v>3954.1147700000001</v>
      </c>
      <c r="I79" s="219">
        <v>8520.3215700000001</v>
      </c>
      <c r="J79" s="219">
        <v>14.02299</v>
      </c>
      <c r="K79" s="219">
        <v>8534.3445600000014</v>
      </c>
      <c r="L79" s="219">
        <v>441.89886000000001</v>
      </c>
      <c r="M79" s="219">
        <v>0</v>
      </c>
      <c r="N79" s="219">
        <v>441.89886000000001</v>
      </c>
      <c r="O79" s="219">
        <v>12930.358189999999</v>
      </c>
      <c r="P79" s="219">
        <v>1846.0628100000001</v>
      </c>
      <c r="Q79" s="219">
        <v>0</v>
      </c>
      <c r="R79" s="220">
        <v>1846.0628100000001</v>
      </c>
    </row>
    <row r="80" spans="1:18">
      <c r="A80" s="221"/>
      <c r="B80" s="221"/>
      <c r="C80" s="221"/>
      <c r="D80" s="216" t="s">
        <v>296</v>
      </c>
      <c r="E80" s="217">
        <v>317</v>
      </c>
      <c r="F80" s="218">
        <v>1246.7779800000001</v>
      </c>
      <c r="G80" s="219">
        <v>0</v>
      </c>
      <c r="H80" s="219">
        <v>1246.7779800000001</v>
      </c>
      <c r="I80" s="219">
        <v>6180.72973</v>
      </c>
      <c r="J80" s="219">
        <v>1.9403800000000002</v>
      </c>
      <c r="K80" s="219">
        <v>6182.67011</v>
      </c>
      <c r="L80" s="219">
        <v>185.62676000000002</v>
      </c>
      <c r="M80" s="219">
        <v>0.76760000000000006</v>
      </c>
      <c r="N80" s="219">
        <v>186.39435999999998</v>
      </c>
      <c r="O80" s="219">
        <v>7615.8424500000001</v>
      </c>
      <c r="P80" s="219">
        <v>1149.8042499999999</v>
      </c>
      <c r="Q80" s="219">
        <v>0</v>
      </c>
      <c r="R80" s="220">
        <v>1149.8042499999999</v>
      </c>
    </row>
    <row r="81" spans="1:18">
      <c r="A81" s="221"/>
      <c r="B81" s="221"/>
      <c r="C81" s="221"/>
      <c r="D81" s="216" t="s">
        <v>297</v>
      </c>
      <c r="E81" s="217">
        <v>324</v>
      </c>
      <c r="F81" s="218">
        <v>2200.8433</v>
      </c>
      <c r="G81" s="219">
        <v>0</v>
      </c>
      <c r="H81" s="219">
        <v>2200.8433</v>
      </c>
      <c r="I81" s="219">
        <v>3946.9280600000002</v>
      </c>
      <c r="J81" s="219">
        <v>4.1999999999999996E-4</v>
      </c>
      <c r="K81" s="219">
        <v>3946.92848</v>
      </c>
      <c r="L81" s="219">
        <v>33.862079999999999</v>
      </c>
      <c r="M81" s="219">
        <v>0</v>
      </c>
      <c r="N81" s="219">
        <v>33.862079999999999</v>
      </c>
      <c r="O81" s="219">
        <v>6181.6338599999999</v>
      </c>
      <c r="P81" s="219">
        <v>1192.3241599999999</v>
      </c>
      <c r="Q81" s="219">
        <v>0</v>
      </c>
      <c r="R81" s="220">
        <v>1192.3241599999999</v>
      </c>
    </row>
    <row r="82" spans="1:18">
      <c r="A82" s="221"/>
      <c r="B82" s="221"/>
      <c r="C82" s="216" t="s">
        <v>298</v>
      </c>
      <c r="D82" s="216" t="s">
        <v>299</v>
      </c>
      <c r="E82" s="217">
        <v>325</v>
      </c>
      <c r="F82" s="218">
        <v>16609.750390000001</v>
      </c>
      <c r="G82" s="219">
        <v>0</v>
      </c>
      <c r="H82" s="219">
        <v>16609.750390000001</v>
      </c>
      <c r="I82" s="219">
        <v>22431.21716</v>
      </c>
      <c r="J82" s="219">
        <v>775.04723000000001</v>
      </c>
      <c r="K82" s="219">
        <v>23206.26439</v>
      </c>
      <c r="L82" s="219">
        <v>705.78161999999998</v>
      </c>
      <c r="M82" s="219">
        <v>3.8380000000000001</v>
      </c>
      <c r="N82" s="219">
        <v>709.61961999999994</v>
      </c>
      <c r="O82" s="219">
        <v>40525.634399999995</v>
      </c>
      <c r="P82" s="219">
        <v>5142.1305000000002</v>
      </c>
      <c r="Q82" s="219">
        <v>0</v>
      </c>
      <c r="R82" s="220">
        <v>5142.1305000000002</v>
      </c>
    </row>
    <row r="83" spans="1:18">
      <c r="A83" s="221"/>
      <c r="B83" s="221"/>
      <c r="C83" s="221"/>
      <c r="D83" s="216" t="s">
        <v>300</v>
      </c>
      <c r="E83" s="217">
        <v>328</v>
      </c>
      <c r="F83" s="218">
        <v>341.37228000000005</v>
      </c>
      <c r="G83" s="219">
        <v>0</v>
      </c>
      <c r="H83" s="219">
        <v>341.37228000000005</v>
      </c>
      <c r="I83" s="219">
        <v>3130.9424599999998</v>
      </c>
      <c r="J83" s="219">
        <v>94.410619999999994</v>
      </c>
      <c r="K83" s="219">
        <v>3225.3530799999999</v>
      </c>
      <c r="L83" s="219">
        <v>73.122550000000004</v>
      </c>
      <c r="M83" s="219">
        <v>0</v>
      </c>
      <c r="N83" s="219">
        <v>73.122550000000004</v>
      </c>
      <c r="O83" s="219">
        <v>3639.84791</v>
      </c>
      <c r="P83" s="219">
        <v>1363.0118500000001</v>
      </c>
      <c r="Q83" s="219">
        <v>0</v>
      </c>
      <c r="R83" s="220">
        <v>1363.0118500000001</v>
      </c>
    </row>
    <row r="84" spans="1:18">
      <c r="A84" s="221"/>
      <c r="B84" s="221"/>
      <c r="C84" s="221"/>
      <c r="D84" s="216" t="s">
        <v>301</v>
      </c>
      <c r="E84" s="217">
        <v>439</v>
      </c>
      <c r="F84" s="218">
        <v>5164.6728300000004</v>
      </c>
      <c r="G84" s="219">
        <v>0</v>
      </c>
      <c r="H84" s="219">
        <v>5164.6728300000004</v>
      </c>
      <c r="I84" s="219">
        <v>5301.3052400000006</v>
      </c>
      <c r="J84" s="219">
        <v>0.38388</v>
      </c>
      <c r="K84" s="219">
        <v>5301.68912</v>
      </c>
      <c r="L84" s="219">
        <v>127.14261</v>
      </c>
      <c r="M84" s="219">
        <v>0</v>
      </c>
      <c r="N84" s="219">
        <v>127.14261</v>
      </c>
      <c r="O84" s="219">
        <v>10593.504560000001</v>
      </c>
      <c r="P84" s="219">
        <v>585.19974000000002</v>
      </c>
      <c r="Q84" s="219">
        <v>0</v>
      </c>
      <c r="R84" s="220">
        <v>585.19974000000002</v>
      </c>
    </row>
    <row r="85" spans="1:18">
      <c r="A85" s="221"/>
      <c r="B85" s="221"/>
      <c r="C85" s="221"/>
      <c r="D85" s="216" t="s">
        <v>302</v>
      </c>
      <c r="E85" s="217">
        <v>729</v>
      </c>
      <c r="F85" s="218">
        <v>498.14966999999996</v>
      </c>
      <c r="G85" s="219">
        <v>0</v>
      </c>
      <c r="H85" s="219">
        <v>498.14966999999996</v>
      </c>
      <c r="I85" s="219">
        <v>1244.94245</v>
      </c>
      <c r="J85" s="219">
        <v>0</v>
      </c>
      <c r="K85" s="219">
        <v>1244.94245</v>
      </c>
      <c r="L85" s="219">
        <v>1.7384999999999999</v>
      </c>
      <c r="M85" s="219">
        <v>0</v>
      </c>
      <c r="N85" s="219">
        <v>1.7384999999999999</v>
      </c>
      <c r="O85" s="219">
        <v>1744.8306200000002</v>
      </c>
      <c r="P85" s="219">
        <v>605.36400000000003</v>
      </c>
      <c r="Q85" s="219">
        <v>0</v>
      </c>
      <c r="R85" s="220">
        <v>605.36400000000003</v>
      </c>
    </row>
    <row r="86" spans="1:18">
      <c r="A86" s="221"/>
      <c r="B86" s="221"/>
      <c r="C86" s="216" t="s">
        <v>303</v>
      </c>
      <c r="D86" s="216" t="s">
        <v>304</v>
      </c>
      <c r="E86" s="217">
        <v>330</v>
      </c>
      <c r="F86" s="218">
        <v>9114.3200099999995</v>
      </c>
      <c r="G86" s="219">
        <v>0</v>
      </c>
      <c r="H86" s="219">
        <v>9114.3200099999995</v>
      </c>
      <c r="I86" s="219">
        <v>11420.995489999999</v>
      </c>
      <c r="J86" s="219">
        <v>0</v>
      </c>
      <c r="K86" s="219">
        <v>11420.995489999999</v>
      </c>
      <c r="L86" s="219">
        <v>565.28592000000003</v>
      </c>
      <c r="M86" s="219">
        <v>0</v>
      </c>
      <c r="N86" s="219">
        <v>565.28592000000003</v>
      </c>
      <c r="O86" s="219">
        <v>21100.601420000003</v>
      </c>
      <c r="P86" s="219">
        <v>2345.9085</v>
      </c>
      <c r="Q86" s="219">
        <v>0</v>
      </c>
      <c r="R86" s="220">
        <v>2345.9085</v>
      </c>
    </row>
    <row r="87" spans="1:18">
      <c r="A87" s="221"/>
      <c r="B87" s="221"/>
      <c r="C87" s="221"/>
      <c r="D87" s="216" t="s">
        <v>305</v>
      </c>
      <c r="E87" s="217">
        <v>537</v>
      </c>
      <c r="F87" s="218">
        <v>11688.133619999999</v>
      </c>
      <c r="G87" s="219">
        <v>0</v>
      </c>
      <c r="H87" s="219">
        <v>11688.133619999999</v>
      </c>
      <c r="I87" s="219">
        <v>9341.5258800000011</v>
      </c>
      <c r="J87" s="219">
        <v>1.93692</v>
      </c>
      <c r="K87" s="219">
        <v>9343.4628000000012</v>
      </c>
      <c r="L87" s="219">
        <v>2260.6699199999998</v>
      </c>
      <c r="M87" s="219">
        <v>50.596050000000005</v>
      </c>
      <c r="N87" s="219">
        <v>2311.2659700000004</v>
      </c>
      <c r="O87" s="219">
        <v>23342.862390000002</v>
      </c>
      <c r="P87" s="219">
        <v>3919.59319</v>
      </c>
      <c r="Q87" s="219">
        <v>0</v>
      </c>
      <c r="R87" s="220">
        <v>3919.59319</v>
      </c>
    </row>
    <row r="88" spans="1:18">
      <c r="A88" s="221"/>
      <c r="B88" s="221"/>
      <c r="C88" s="216" t="s">
        <v>306</v>
      </c>
      <c r="D88" s="216" t="s">
        <v>307</v>
      </c>
      <c r="E88" s="217">
        <v>334</v>
      </c>
      <c r="F88" s="218">
        <v>9917.07359</v>
      </c>
      <c r="G88" s="219">
        <v>1110.5760400000001</v>
      </c>
      <c r="H88" s="219">
        <v>11027.649630000002</v>
      </c>
      <c r="I88" s="219">
        <v>4097.3724199999997</v>
      </c>
      <c r="J88" s="219">
        <v>7.6760000000000009E-2</v>
      </c>
      <c r="K88" s="219">
        <v>4097.4491800000005</v>
      </c>
      <c r="L88" s="219">
        <v>141.76870000000002</v>
      </c>
      <c r="M88" s="219">
        <v>0</v>
      </c>
      <c r="N88" s="219">
        <v>141.76870000000002</v>
      </c>
      <c r="O88" s="219">
        <v>15266.86751</v>
      </c>
      <c r="P88" s="219">
        <v>2111.0301899999999</v>
      </c>
      <c r="Q88" s="219">
        <v>0</v>
      </c>
      <c r="R88" s="220">
        <v>2111.0301899999999</v>
      </c>
    </row>
    <row r="89" spans="1:18">
      <c r="A89" s="221"/>
      <c r="B89" s="221"/>
      <c r="C89" s="221"/>
      <c r="D89" s="216" t="s">
        <v>308</v>
      </c>
      <c r="E89" s="217">
        <v>333</v>
      </c>
      <c r="F89" s="218">
        <v>13606.70556</v>
      </c>
      <c r="G89" s="219">
        <v>1090.5738000000001</v>
      </c>
      <c r="H89" s="219">
        <v>14697.279359999999</v>
      </c>
      <c r="I89" s="219">
        <v>7299.9515999999994</v>
      </c>
      <c r="J89" s="219">
        <v>814.20676000000003</v>
      </c>
      <c r="K89" s="219">
        <v>8114.1583600000004</v>
      </c>
      <c r="L89" s="219">
        <v>2287.1616800000002</v>
      </c>
      <c r="M89" s="219">
        <v>319.42230999999998</v>
      </c>
      <c r="N89" s="219">
        <v>2606.5839900000001</v>
      </c>
      <c r="O89" s="219">
        <v>25418.021710000001</v>
      </c>
      <c r="P89" s="219">
        <v>14532.80593</v>
      </c>
      <c r="Q89" s="219">
        <v>0</v>
      </c>
      <c r="R89" s="220">
        <v>14532.80593</v>
      </c>
    </row>
    <row r="90" spans="1:18">
      <c r="A90" s="221"/>
      <c r="B90" s="221"/>
      <c r="C90" s="221"/>
      <c r="D90" s="216" t="s">
        <v>309</v>
      </c>
      <c r="E90" s="217">
        <v>336</v>
      </c>
      <c r="F90" s="218">
        <v>992.78710999999998</v>
      </c>
      <c r="G90" s="219">
        <v>194.32516000000001</v>
      </c>
      <c r="H90" s="219">
        <v>1187.1122700000001</v>
      </c>
      <c r="I90" s="219">
        <v>3573.1641600000003</v>
      </c>
      <c r="J90" s="219">
        <v>7.9095900000000006</v>
      </c>
      <c r="K90" s="219">
        <v>3581.07375</v>
      </c>
      <c r="L90" s="219">
        <v>60.232519999999994</v>
      </c>
      <c r="M90" s="219">
        <v>0</v>
      </c>
      <c r="N90" s="219">
        <v>60.232519999999994</v>
      </c>
      <c r="O90" s="219">
        <v>4828.4185399999997</v>
      </c>
      <c r="P90" s="219">
        <v>1754.46443</v>
      </c>
      <c r="Q90" s="219">
        <v>0</v>
      </c>
      <c r="R90" s="220">
        <v>1754.46443</v>
      </c>
    </row>
    <row r="91" spans="1:18">
      <c r="A91" s="221"/>
      <c r="B91" s="221"/>
      <c r="C91" s="221"/>
      <c r="D91" s="216" t="s">
        <v>306</v>
      </c>
      <c r="E91" s="217">
        <v>332</v>
      </c>
      <c r="F91" s="218">
        <v>2929.06621</v>
      </c>
      <c r="G91" s="219">
        <v>0</v>
      </c>
      <c r="H91" s="219">
        <v>2929.06621</v>
      </c>
      <c r="I91" s="219">
        <v>5970.7967699999999</v>
      </c>
      <c r="J91" s="219">
        <v>0.77292999999999989</v>
      </c>
      <c r="K91" s="219">
        <v>5971.5697</v>
      </c>
      <c r="L91" s="219">
        <v>69.464860000000002</v>
      </c>
      <c r="M91" s="219">
        <v>0</v>
      </c>
      <c r="N91" s="219">
        <v>69.464860000000002</v>
      </c>
      <c r="O91" s="219">
        <v>8970.1007699999991</v>
      </c>
      <c r="P91" s="219">
        <v>1548.8035500000001</v>
      </c>
      <c r="Q91" s="219">
        <v>0</v>
      </c>
      <c r="R91" s="220">
        <v>1548.8035500000001</v>
      </c>
    </row>
    <row r="92" spans="1:18">
      <c r="A92" s="221"/>
      <c r="B92" s="221"/>
      <c r="C92" s="216" t="s">
        <v>310</v>
      </c>
      <c r="D92" s="216" t="s">
        <v>311</v>
      </c>
      <c r="E92" s="217">
        <v>337</v>
      </c>
      <c r="F92" s="218">
        <v>3788.1694300000004</v>
      </c>
      <c r="G92" s="219">
        <v>0</v>
      </c>
      <c r="H92" s="219">
        <v>3788.1694300000004</v>
      </c>
      <c r="I92" s="219">
        <v>9677.6230899999991</v>
      </c>
      <c r="J92" s="219">
        <v>4.8077100000000002</v>
      </c>
      <c r="K92" s="219">
        <v>9682.4308000000001</v>
      </c>
      <c r="L92" s="219">
        <v>265.34096999999997</v>
      </c>
      <c r="M92" s="219">
        <v>0</v>
      </c>
      <c r="N92" s="219">
        <v>265.34096999999997</v>
      </c>
      <c r="O92" s="219">
        <v>13735.941199999999</v>
      </c>
      <c r="P92" s="219">
        <v>3634.0690299999997</v>
      </c>
      <c r="Q92" s="219">
        <v>0</v>
      </c>
      <c r="R92" s="220">
        <v>3634.0690299999997</v>
      </c>
    </row>
    <row r="93" spans="1:18">
      <c r="A93" s="221"/>
      <c r="B93" s="221"/>
      <c r="C93" s="216" t="s">
        <v>312</v>
      </c>
      <c r="D93" s="216" t="s">
        <v>313</v>
      </c>
      <c r="E93" s="217">
        <v>488</v>
      </c>
      <c r="F93" s="218">
        <v>3371.9551099999999</v>
      </c>
      <c r="G93" s="219">
        <v>0</v>
      </c>
      <c r="H93" s="219">
        <v>3371.9551099999999</v>
      </c>
      <c r="I93" s="219">
        <v>8256.5095600000004</v>
      </c>
      <c r="J93" s="219">
        <v>48.495739999999998</v>
      </c>
      <c r="K93" s="219">
        <v>8305.0053000000007</v>
      </c>
      <c r="L93" s="219">
        <v>167.74928</v>
      </c>
      <c r="M93" s="219">
        <v>0</v>
      </c>
      <c r="N93" s="219">
        <v>167.74928</v>
      </c>
      <c r="O93" s="219">
        <v>11844.70969</v>
      </c>
      <c r="P93" s="219">
        <v>2396.3359300000002</v>
      </c>
      <c r="Q93" s="219">
        <v>0</v>
      </c>
      <c r="R93" s="220">
        <v>2396.3359300000002</v>
      </c>
    </row>
    <row r="94" spans="1:18">
      <c r="A94" s="221"/>
      <c r="B94" s="216" t="s">
        <v>314</v>
      </c>
      <c r="C94" s="216" t="s">
        <v>315</v>
      </c>
      <c r="D94" s="216" t="s">
        <v>314</v>
      </c>
      <c r="E94" s="217">
        <v>187</v>
      </c>
      <c r="F94" s="218">
        <v>173059.23762999999</v>
      </c>
      <c r="G94" s="219">
        <v>0</v>
      </c>
      <c r="H94" s="219">
        <v>173059.23762999999</v>
      </c>
      <c r="I94" s="219">
        <v>113568.24070000001</v>
      </c>
      <c r="J94" s="219">
        <v>705.55366000000004</v>
      </c>
      <c r="K94" s="219">
        <v>114273.79436</v>
      </c>
      <c r="L94" s="219">
        <v>17119.36205</v>
      </c>
      <c r="M94" s="219">
        <v>3093.1817900000001</v>
      </c>
      <c r="N94" s="219">
        <v>20212.543839999998</v>
      </c>
      <c r="O94" s="219">
        <v>307545.57582999999</v>
      </c>
      <c r="P94" s="219">
        <v>108283.22576</v>
      </c>
      <c r="Q94" s="219">
        <v>0</v>
      </c>
      <c r="R94" s="220">
        <v>108283.22576</v>
      </c>
    </row>
    <row r="95" spans="1:18">
      <c r="A95" s="221"/>
      <c r="B95" s="221"/>
      <c r="C95" s="216" t="s">
        <v>316</v>
      </c>
      <c r="D95" s="216" t="s">
        <v>316</v>
      </c>
      <c r="E95" s="217">
        <v>190</v>
      </c>
      <c r="F95" s="218">
        <v>18864.805489999999</v>
      </c>
      <c r="G95" s="219">
        <v>0</v>
      </c>
      <c r="H95" s="219">
        <v>18864.805489999999</v>
      </c>
      <c r="I95" s="219">
        <v>56917.885119999999</v>
      </c>
      <c r="J95" s="219">
        <v>648.11633999999992</v>
      </c>
      <c r="K95" s="219">
        <v>57566.001459999999</v>
      </c>
      <c r="L95" s="219">
        <v>2962.6561200000001</v>
      </c>
      <c r="M95" s="219">
        <v>17.578040000000001</v>
      </c>
      <c r="N95" s="219">
        <v>2980.23416</v>
      </c>
      <c r="O95" s="219">
        <v>79411.041110000006</v>
      </c>
      <c r="P95" s="219">
        <v>31625.05559</v>
      </c>
      <c r="Q95" s="219">
        <v>0</v>
      </c>
      <c r="R95" s="220">
        <v>31625.05559</v>
      </c>
    </row>
    <row r="96" spans="1:18">
      <c r="A96" s="221"/>
      <c r="B96" s="221"/>
      <c r="C96" s="221"/>
      <c r="D96" s="216" t="s">
        <v>317</v>
      </c>
      <c r="E96" s="217">
        <v>603</v>
      </c>
      <c r="F96" s="218">
        <v>5677.4359400000003</v>
      </c>
      <c r="G96" s="219">
        <v>0</v>
      </c>
      <c r="H96" s="219">
        <v>5677.4359400000003</v>
      </c>
      <c r="I96" s="219">
        <v>4950.7481799999996</v>
      </c>
      <c r="J96" s="219">
        <v>0</v>
      </c>
      <c r="K96" s="219">
        <v>4950.7481799999996</v>
      </c>
      <c r="L96" s="219">
        <v>110.93003999999999</v>
      </c>
      <c r="M96" s="219">
        <v>0</v>
      </c>
      <c r="N96" s="219">
        <v>110.93003999999999</v>
      </c>
      <c r="O96" s="219">
        <v>10739.114160000001</v>
      </c>
      <c r="P96" s="219">
        <v>2979.1172499999998</v>
      </c>
      <c r="Q96" s="219">
        <v>0</v>
      </c>
      <c r="R96" s="220">
        <v>2979.1172499999998</v>
      </c>
    </row>
    <row r="97" spans="1:18">
      <c r="A97" s="221"/>
      <c r="B97" s="221"/>
      <c r="C97" s="221"/>
      <c r="D97" s="216" t="s">
        <v>318</v>
      </c>
      <c r="E97" s="217">
        <v>837</v>
      </c>
      <c r="F97" s="218">
        <v>114.85947</v>
      </c>
      <c r="G97" s="219">
        <v>0</v>
      </c>
      <c r="H97" s="219">
        <v>114.85947</v>
      </c>
      <c r="I97" s="219">
        <v>1051.30628</v>
      </c>
      <c r="J97" s="219">
        <v>0</v>
      </c>
      <c r="K97" s="219">
        <v>1051.30628</v>
      </c>
      <c r="L97" s="219">
        <v>79.852410000000006</v>
      </c>
      <c r="M97" s="219">
        <v>0</v>
      </c>
      <c r="N97" s="219">
        <v>79.852410000000006</v>
      </c>
      <c r="O97" s="219">
        <v>1246.0181599999999</v>
      </c>
      <c r="P97" s="219">
        <v>845.12906999999996</v>
      </c>
      <c r="Q97" s="219">
        <v>0</v>
      </c>
      <c r="R97" s="220">
        <v>845.12906999999996</v>
      </c>
    </row>
    <row r="98" spans="1:18">
      <c r="A98" s="221"/>
      <c r="B98" s="221"/>
      <c r="C98" s="221"/>
      <c r="D98" s="216" t="s">
        <v>319</v>
      </c>
      <c r="E98" s="217">
        <v>814</v>
      </c>
      <c r="F98" s="218">
        <v>0</v>
      </c>
      <c r="G98" s="219">
        <v>0</v>
      </c>
      <c r="H98" s="219">
        <v>0</v>
      </c>
      <c r="I98" s="219">
        <v>0</v>
      </c>
      <c r="J98" s="219">
        <v>0</v>
      </c>
      <c r="K98" s="219">
        <v>0</v>
      </c>
      <c r="L98" s="219">
        <v>15.265000000000001</v>
      </c>
      <c r="M98" s="219">
        <v>0</v>
      </c>
      <c r="N98" s="219">
        <v>15.265000000000001</v>
      </c>
      <c r="O98" s="219">
        <v>15.265000000000001</v>
      </c>
      <c r="P98" s="219">
        <v>0</v>
      </c>
      <c r="Q98" s="219">
        <v>0</v>
      </c>
      <c r="R98" s="220">
        <v>0</v>
      </c>
    </row>
    <row r="99" spans="1:18">
      <c r="A99" s="221"/>
      <c r="B99" s="221"/>
      <c r="C99" s="216" t="s">
        <v>320</v>
      </c>
      <c r="D99" s="216" t="s">
        <v>321</v>
      </c>
      <c r="E99" s="217">
        <v>459</v>
      </c>
      <c r="F99" s="218">
        <v>12279.954320000001</v>
      </c>
      <c r="G99" s="219">
        <v>0</v>
      </c>
      <c r="H99" s="219">
        <v>12279.954320000001</v>
      </c>
      <c r="I99" s="219">
        <v>16144.810869999999</v>
      </c>
      <c r="J99" s="219">
        <v>34.839260000000003</v>
      </c>
      <c r="K99" s="219">
        <v>16179.65013</v>
      </c>
      <c r="L99" s="219">
        <v>1591.25289</v>
      </c>
      <c r="M99" s="219">
        <v>1.5352000000000001</v>
      </c>
      <c r="N99" s="219">
        <v>1592.78809</v>
      </c>
      <c r="O99" s="219">
        <v>30052.392540000001</v>
      </c>
      <c r="P99" s="219">
        <v>8151.6272399999998</v>
      </c>
      <c r="Q99" s="219">
        <v>0</v>
      </c>
      <c r="R99" s="220">
        <v>8151.6272399999998</v>
      </c>
    </row>
    <row r="100" spans="1:18">
      <c r="A100" s="221"/>
      <c r="B100" s="221"/>
      <c r="C100" s="221"/>
      <c r="D100" s="216" t="s">
        <v>322</v>
      </c>
      <c r="E100" s="217">
        <v>191</v>
      </c>
      <c r="F100" s="218">
        <v>4031.2243199999998</v>
      </c>
      <c r="G100" s="219">
        <v>0</v>
      </c>
      <c r="H100" s="219">
        <v>4031.2243199999998</v>
      </c>
      <c r="I100" s="219">
        <v>22879.960199999998</v>
      </c>
      <c r="J100" s="219">
        <v>0.94196000000000002</v>
      </c>
      <c r="K100" s="219">
        <v>22880.902160000001</v>
      </c>
      <c r="L100" s="219">
        <v>633.2014200000001</v>
      </c>
      <c r="M100" s="219">
        <v>0</v>
      </c>
      <c r="N100" s="219">
        <v>633.2014200000001</v>
      </c>
      <c r="O100" s="219">
        <v>27545.3279</v>
      </c>
      <c r="P100" s="219">
        <v>3689.1317100000001</v>
      </c>
      <c r="Q100" s="219">
        <v>0</v>
      </c>
      <c r="R100" s="220">
        <v>3689.1317100000001</v>
      </c>
    </row>
    <row r="101" spans="1:18">
      <c r="A101" s="221"/>
      <c r="B101" s="221"/>
      <c r="C101" s="221"/>
      <c r="D101" s="216" t="s">
        <v>323</v>
      </c>
      <c r="E101" s="217">
        <v>193</v>
      </c>
      <c r="F101" s="218">
        <v>754.0180600000001</v>
      </c>
      <c r="G101" s="219">
        <v>0</v>
      </c>
      <c r="H101" s="219">
        <v>754.0180600000001</v>
      </c>
      <c r="I101" s="219">
        <v>8634.4092000000001</v>
      </c>
      <c r="J101" s="219">
        <v>55.016280000000002</v>
      </c>
      <c r="K101" s="219">
        <v>8689.4254799999999</v>
      </c>
      <c r="L101" s="219">
        <v>101.88147000000001</v>
      </c>
      <c r="M101" s="219">
        <v>0</v>
      </c>
      <c r="N101" s="219">
        <v>101.88147000000001</v>
      </c>
      <c r="O101" s="219">
        <v>9545.3250100000005</v>
      </c>
      <c r="P101" s="219">
        <v>2638.1983500000001</v>
      </c>
      <c r="Q101" s="219">
        <v>0</v>
      </c>
      <c r="R101" s="220">
        <v>2638.1983500000001</v>
      </c>
    </row>
    <row r="102" spans="1:18">
      <c r="A102" s="221"/>
      <c r="B102" s="221"/>
      <c r="C102" s="221"/>
      <c r="D102" s="216" t="s">
        <v>324</v>
      </c>
      <c r="E102" s="217">
        <v>825</v>
      </c>
      <c r="F102" s="218">
        <v>40.526000000000003</v>
      </c>
      <c r="G102" s="219">
        <v>0</v>
      </c>
      <c r="H102" s="219">
        <v>40.526000000000003</v>
      </c>
      <c r="I102" s="219">
        <v>459.59838999999999</v>
      </c>
      <c r="J102" s="219">
        <v>0</v>
      </c>
      <c r="K102" s="219">
        <v>459.59838999999999</v>
      </c>
      <c r="L102" s="219">
        <v>5.35</v>
      </c>
      <c r="M102" s="219">
        <v>0</v>
      </c>
      <c r="N102" s="219">
        <v>5.35</v>
      </c>
      <c r="O102" s="219">
        <v>505.47439000000003</v>
      </c>
      <c r="P102" s="219">
        <v>1122.4948200000001</v>
      </c>
      <c r="Q102" s="219">
        <v>0</v>
      </c>
      <c r="R102" s="220">
        <v>1122.4948200000001</v>
      </c>
    </row>
    <row r="103" spans="1:18">
      <c r="A103" s="221"/>
      <c r="B103" s="221"/>
      <c r="C103" s="216" t="s">
        <v>325</v>
      </c>
      <c r="D103" s="216" t="s">
        <v>264</v>
      </c>
      <c r="E103" s="217">
        <v>569</v>
      </c>
      <c r="F103" s="218">
        <v>3981.335</v>
      </c>
      <c r="G103" s="219">
        <v>0</v>
      </c>
      <c r="H103" s="219">
        <v>3981.335</v>
      </c>
      <c r="I103" s="219">
        <v>3093.5217699999998</v>
      </c>
      <c r="J103" s="219">
        <v>0</v>
      </c>
      <c r="K103" s="219">
        <v>3093.5217699999998</v>
      </c>
      <c r="L103" s="219">
        <v>7.5469999999999997</v>
      </c>
      <c r="M103" s="219">
        <v>0</v>
      </c>
      <c r="N103" s="219">
        <v>7.5469999999999997</v>
      </c>
      <c r="O103" s="219">
        <v>7082.4037699999999</v>
      </c>
      <c r="P103" s="219">
        <v>1542.73748</v>
      </c>
      <c r="Q103" s="219">
        <v>0</v>
      </c>
      <c r="R103" s="220">
        <v>1542.73748</v>
      </c>
    </row>
    <row r="104" spans="1:18">
      <c r="A104" s="221"/>
      <c r="B104" s="221"/>
      <c r="C104" s="221"/>
      <c r="D104" s="216" t="s">
        <v>326</v>
      </c>
      <c r="E104" s="217">
        <v>194</v>
      </c>
      <c r="F104" s="218">
        <v>16187.698060000001</v>
      </c>
      <c r="G104" s="219">
        <v>0</v>
      </c>
      <c r="H104" s="219">
        <v>16187.698060000001</v>
      </c>
      <c r="I104" s="219">
        <v>31829.111760000003</v>
      </c>
      <c r="J104" s="219">
        <v>30.21397</v>
      </c>
      <c r="K104" s="219">
        <v>31859.32573</v>
      </c>
      <c r="L104" s="219">
        <v>700.33510000000001</v>
      </c>
      <c r="M104" s="219">
        <v>0.47975000000000001</v>
      </c>
      <c r="N104" s="219">
        <v>700.81484999999998</v>
      </c>
      <c r="O104" s="219">
        <v>48747.838640000002</v>
      </c>
      <c r="P104" s="219">
        <v>3215.9445900000001</v>
      </c>
      <c r="Q104" s="219">
        <v>0</v>
      </c>
      <c r="R104" s="220">
        <v>3215.9445900000001</v>
      </c>
    </row>
    <row r="105" spans="1:18">
      <c r="A105" s="221"/>
      <c r="B105" s="221"/>
      <c r="C105" s="221"/>
      <c r="D105" s="216" t="s">
        <v>327</v>
      </c>
      <c r="E105" s="217">
        <v>539</v>
      </c>
      <c r="F105" s="218">
        <v>552.22334000000001</v>
      </c>
      <c r="G105" s="219">
        <v>0</v>
      </c>
      <c r="H105" s="219">
        <v>552.22334000000001</v>
      </c>
      <c r="I105" s="219">
        <v>983.98827000000006</v>
      </c>
      <c r="J105" s="219">
        <v>8.7884899999999995</v>
      </c>
      <c r="K105" s="219">
        <v>992.77675999999997</v>
      </c>
      <c r="L105" s="219">
        <v>1.65</v>
      </c>
      <c r="M105" s="219">
        <v>0</v>
      </c>
      <c r="N105" s="219">
        <v>1.65</v>
      </c>
      <c r="O105" s="219">
        <v>1546.6501000000001</v>
      </c>
      <c r="P105" s="219">
        <v>918.18329000000006</v>
      </c>
      <c r="Q105" s="219">
        <v>0</v>
      </c>
      <c r="R105" s="220">
        <v>918.18329000000006</v>
      </c>
    </row>
    <row r="106" spans="1:18">
      <c r="A106" s="221"/>
      <c r="B106" s="221"/>
      <c r="C106" s="216" t="s">
        <v>328</v>
      </c>
      <c r="D106" s="216" t="s">
        <v>329</v>
      </c>
      <c r="E106" s="217">
        <v>197</v>
      </c>
      <c r="F106" s="218">
        <v>14055.273949999999</v>
      </c>
      <c r="G106" s="219">
        <v>0</v>
      </c>
      <c r="H106" s="219">
        <v>14055.273949999999</v>
      </c>
      <c r="I106" s="219">
        <v>18115.264950000001</v>
      </c>
      <c r="J106" s="219">
        <v>8.3476200000000009</v>
      </c>
      <c r="K106" s="219">
        <v>18123.612570000001</v>
      </c>
      <c r="L106" s="219">
        <v>498.64702</v>
      </c>
      <c r="M106" s="219">
        <v>0</v>
      </c>
      <c r="N106" s="219">
        <v>498.64702</v>
      </c>
      <c r="O106" s="219">
        <v>32677.53354</v>
      </c>
      <c r="P106" s="219">
        <v>7445.0534900000002</v>
      </c>
      <c r="Q106" s="219">
        <v>0</v>
      </c>
      <c r="R106" s="220">
        <v>7445.0534900000002</v>
      </c>
    </row>
    <row r="107" spans="1:18">
      <c r="A107" s="221"/>
      <c r="B107" s="221"/>
      <c r="C107" s="221"/>
      <c r="D107" s="216" t="s">
        <v>330</v>
      </c>
      <c r="E107" s="217">
        <v>718</v>
      </c>
      <c r="F107" s="218">
        <v>202.49299999999999</v>
      </c>
      <c r="G107" s="219">
        <v>0</v>
      </c>
      <c r="H107" s="219">
        <v>202.49299999999999</v>
      </c>
      <c r="I107" s="219">
        <v>1063.06277</v>
      </c>
      <c r="J107" s="219">
        <v>0</v>
      </c>
      <c r="K107" s="219">
        <v>1063.06277</v>
      </c>
      <c r="L107" s="219">
        <v>23.018699999999999</v>
      </c>
      <c r="M107" s="219">
        <v>0</v>
      </c>
      <c r="N107" s="219">
        <v>23.018699999999999</v>
      </c>
      <c r="O107" s="219">
        <v>1288.57447</v>
      </c>
      <c r="P107" s="219">
        <v>1059.2046200000002</v>
      </c>
      <c r="Q107" s="219">
        <v>0</v>
      </c>
      <c r="R107" s="220">
        <v>1059.2046200000002</v>
      </c>
    </row>
    <row r="108" spans="1:18">
      <c r="A108" s="221"/>
      <c r="B108" s="221"/>
      <c r="C108" s="216" t="s">
        <v>331</v>
      </c>
      <c r="D108" s="216" t="s">
        <v>331</v>
      </c>
      <c r="E108" s="217">
        <v>188</v>
      </c>
      <c r="F108" s="218">
        <v>2892.51242</v>
      </c>
      <c r="G108" s="219">
        <v>0</v>
      </c>
      <c r="H108" s="219">
        <v>2892.51242</v>
      </c>
      <c r="I108" s="219">
        <v>18113.973100000003</v>
      </c>
      <c r="J108" s="219">
        <v>2.93573</v>
      </c>
      <c r="K108" s="219">
        <v>18116.908829999997</v>
      </c>
      <c r="L108" s="219">
        <v>156.35890000000001</v>
      </c>
      <c r="M108" s="219">
        <v>0</v>
      </c>
      <c r="N108" s="219">
        <v>156.35890000000001</v>
      </c>
      <c r="O108" s="219">
        <v>21165.780149999999</v>
      </c>
      <c r="P108" s="219">
        <v>6716.4269199999999</v>
      </c>
      <c r="Q108" s="219">
        <v>0</v>
      </c>
      <c r="R108" s="220">
        <v>6716.4269199999999</v>
      </c>
    </row>
    <row r="109" spans="1:18">
      <c r="A109" s="221"/>
      <c r="B109" s="221"/>
      <c r="C109" s="216" t="s">
        <v>332</v>
      </c>
      <c r="D109" s="216" t="s">
        <v>333</v>
      </c>
      <c r="E109" s="217">
        <v>501</v>
      </c>
      <c r="F109" s="218">
        <v>1479.7653899999998</v>
      </c>
      <c r="G109" s="219">
        <v>0</v>
      </c>
      <c r="H109" s="219">
        <v>1479.7653899999998</v>
      </c>
      <c r="I109" s="219">
        <v>8918.5241100000003</v>
      </c>
      <c r="J109" s="219">
        <v>4.0300000000000006E-3</v>
      </c>
      <c r="K109" s="219">
        <v>8918.5281400000003</v>
      </c>
      <c r="L109" s="219">
        <v>107.13347</v>
      </c>
      <c r="M109" s="219">
        <v>0</v>
      </c>
      <c r="N109" s="219">
        <v>107.13347</v>
      </c>
      <c r="O109" s="219">
        <v>10505.427</v>
      </c>
      <c r="P109" s="219">
        <v>3038.0708399999999</v>
      </c>
      <c r="Q109" s="219">
        <v>0</v>
      </c>
      <c r="R109" s="220">
        <v>3038.0708399999999</v>
      </c>
    </row>
    <row r="110" spans="1:18">
      <c r="A110" s="221"/>
      <c r="B110" s="221"/>
      <c r="C110" s="216" t="s">
        <v>334</v>
      </c>
      <c r="D110" s="216" t="s">
        <v>335</v>
      </c>
      <c r="E110" s="217">
        <v>498</v>
      </c>
      <c r="F110" s="218">
        <v>4740.2460499999997</v>
      </c>
      <c r="G110" s="219">
        <v>0</v>
      </c>
      <c r="H110" s="219">
        <v>4740.2460499999997</v>
      </c>
      <c r="I110" s="219">
        <v>6026.4549000000006</v>
      </c>
      <c r="J110" s="219">
        <v>15.063610000000001</v>
      </c>
      <c r="K110" s="219">
        <v>6041.5185099999999</v>
      </c>
      <c r="L110" s="219">
        <v>75.914299999999997</v>
      </c>
      <c r="M110" s="219">
        <v>0</v>
      </c>
      <c r="N110" s="219">
        <v>75.914299999999997</v>
      </c>
      <c r="O110" s="219">
        <v>10857.67886</v>
      </c>
      <c r="P110" s="219">
        <v>3094.6242200000002</v>
      </c>
      <c r="Q110" s="219">
        <v>0</v>
      </c>
      <c r="R110" s="220">
        <v>3094.6242200000002</v>
      </c>
    </row>
    <row r="111" spans="1:18">
      <c r="A111" s="221"/>
      <c r="B111" s="221"/>
      <c r="C111" s="216" t="s">
        <v>336</v>
      </c>
      <c r="D111" s="216" t="s">
        <v>337</v>
      </c>
      <c r="E111" s="217">
        <v>500</v>
      </c>
      <c r="F111" s="218">
        <v>3542.1810499999997</v>
      </c>
      <c r="G111" s="219">
        <v>0</v>
      </c>
      <c r="H111" s="219">
        <v>3542.1810499999997</v>
      </c>
      <c r="I111" s="219">
        <v>10079.583550000001</v>
      </c>
      <c r="J111" s="219">
        <v>0</v>
      </c>
      <c r="K111" s="219">
        <v>10079.583550000001</v>
      </c>
      <c r="L111" s="219">
        <v>243.59825000000001</v>
      </c>
      <c r="M111" s="219">
        <v>0</v>
      </c>
      <c r="N111" s="219">
        <v>243.59825000000001</v>
      </c>
      <c r="O111" s="219">
        <v>13865.36285</v>
      </c>
      <c r="P111" s="219">
        <v>4237.6997199999996</v>
      </c>
      <c r="Q111" s="219">
        <v>0</v>
      </c>
      <c r="R111" s="220">
        <v>4237.6997199999996</v>
      </c>
    </row>
    <row r="112" spans="1:18">
      <c r="A112" s="221"/>
      <c r="B112" s="221"/>
      <c r="C112" s="216" t="s">
        <v>338</v>
      </c>
      <c r="D112" s="216" t="s">
        <v>339</v>
      </c>
      <c r="E112" s="217">
        <v>198</v>
      </c>
      <c r="F112" s="218">
        <v>5402.84303</v>
      </c>
      <c r="G112" s="219">
        <v>0</v>
      </c>
      <c r="H112" s="219">
        <v>5402.84303</v>
      </c>
      <c r="I112" s="219">
        <v>7530.2569800000001</v>
      </c>
      <c r="J112" s="219">
        <v>18.64162</v>
      </c>
      <c r="K112" s="219">
        <v>7548.8985999999995</v>
      </c>
      <c r="L112" s="219">
        <v>129.81104999999999</v>
      </c>
      <c r="M112" s="219">
        <v>0</v>
      </c>
      <c r="N112" s="219">
        <v>129.81104999999999</v>
      </c>
      <c r="O112" s="219">
        <v>13081.552679999999</v>
      </c>
      <c r="P112" s="219">
        <v>3055.9180699999997</v>
      </c>
      <c r="Q112" s="219">
        <v>0</v>
      </c>
      <c r="R112" s="220">
        <v>3055.9180699999997</v>
      </c>
    </row>
    <row r="113" spans="1:18">
      <c r="A113" s="221"/>
      <c r="B113" s="221"/>
      <c r="C113" s="216" t="s">
        <v>340</v>
      </c>
      <c r="D113" s="216" t="s">
        <v>340</v>
      </c>
      <c r="E113" s="217">
        <v>509</v>
      </c>
      <c r="F113" s="218">
        <v>3291.3894100000002</v>
      </c>
      <c r="G113" s="219">
        <v>0</v>
      </c>
      <c r="H113" s="219">
        <v>3291.3894100000002</v>
      </c>
      <c r="I113" s="219">
        <v>8270.06531</v>
      </c>
      <c r="J113" s="219">
        <v>0</v>
      </c>
      <c r="K113" s="219">
        <v>8270.06531</v>
      </c>
      <c r="L113" s="219">
        <v>152.73719</v>
      </c>
      <c r="M113" s="219">
        <v>0</v>
      </c>
      <c r="N113" s="219">
        <v>152.73719</v>
      </c>
      <c r="O113" s="219">
        <v>11714.19191</v>
      </c>
      <c r="P113" s="219">
        <v>2572.4636700000001</v>
      </c>
      <c r="Q113" s="219">
        <v>0</v>
      </c>
      <c r="R113" s="220">
        <v>2572.4636700000001</v>
      </c>
    </row>
    <row r="114" spans="1:18">
      <c r="A114" s="221"/>
      <c r="B114" s="216" t="s">
        <v>341</v>
      </c>
      <c r="C114" s="216" t="s">
        <v>342</v>
      </c>
      <c r="D114" s="216" t="s">
        <v>342</v>
      </c>
      <c r="E114" s="217">
        <v>12</v>
      </c>
      <c r="F114" s="218">
        <v>10840.787890000001</v>
      </c>
      <c r="G114" s="219">
        <v>0</v>
      </c>
      <c r="H114" s="219">
        <v>10840.787890000001</v>
      </c>
      <c r="I114" s="219">
        <v>23143.0242</v>
      </c>
      <c r="J114" s="219">
        <v>27.848880000000001</v>
      </c>
      <c r="K114" s="219">
        <v>23170.873079999998</v>
      </c>
      <c r="L114" s="219">
        <v>2148.0363399999997</v>
      </c>
      <c r="M114" s="219">
        <v>0.95950000000000002</v>
      </c>
      <c r="N114" s="219">
        <v>2148.99584</v>
      </c>
      <c r="O114" s="219">
        <v>36160.65681</v>
      </c>
      <c r="P114" s="219">
        <v>6328.00252</v>
      </c>
      <c r="Q114" s="219">
        <v>0</v>
      </c>
      <c r="R114" s="220">
        <v>6328.00252</v>
      </c>
    </row>
    <row r="115" spans="1:18">
      <c r="A115" s="221"/>
      <c r="B115" s="221"/>
      <c r="C115" s="216" t="s">
        <v>341</v>
      </c>
      <c r="D115" s="216" t="s">
        <v>341</v>
      </c>
      <c r="E115" s="217">
        <v>10</v>
      </c>
      <c r="F115" s="218">
        <v>96316.523140000005</v>
      </c>
      <c r="G115" s="219">
        <v>0</v>
      </c>
      <c r="H115" s="219">
        <v>96316.523140000005</v>
      </c>
      <c r="I115" s="219">
        <v>156807.01815000002</v>
      </c>
      <c r="J115" s="219">
        <v>1227.3893700000001</v>
      </c>
      <c r="K115" s="219">
        <v>158034.40752000001</v>
      </c>
      <c r="L115" s="219">
        <v>90252.242169999998</v>
      </c>
      <c r="M115" s="219">
        <v>3737.2966800000004</v>
      </c>
      <c r="N115" s="219">
        <v>93989.538849999997</v>
      </c>
      <c r="O115" s="219">
        <v>348340.46950999997</v>
      </c>
      <c r="P115" s="219">
        <v>95182.30343</v>
      </c>
      <c r="Q115" s="219">
        <v>0</v>
      </c>
      <c r="R115" s="220">
        <v>95182.30343</v>
      </c>
    </row>
    <row r="116" spans="1:18">
      <c r="A116" s="221"/>
      <c r="B116" s="221"/>
      <c r="C116" s="221"/>
      <c r="D116" s="221"/>
      <c r="E116" s="222">
        <v>808</v>
      </c>
      <c r="F116" s="223">
        <v>0</v>
      </c>
      <c r="G116" s="224">
        <v>0</v>
      </c>
      <c r="H116" s="224">
        <v>0</v>
      </c>
      <c r="I116" s="224">
        <v>0</v>
      </c>
      <c r="J116" s="224">
        <v>0</v>
      </c>
      <c r="K116" s="224">
        <v>0</v>
      </c>
      <c r="L116" s="224">
        <v>0</v>
      </c>
      <c r="M116" s="224">
        <v>0</v>
      </c>
      <c r="N116" s="224">
        <v>0</v>
      </c>
      <c r="O116" s="224">
        <v>0</v>
      </c>
      <c r="P116" s="224">
        <v>2.14452</v>
      </c>
      <c r="Q116" s="224">
        <v>0</v>
      </c>
      <c r="R116" s="225">
        <v>2.14452</v>
      </c>
    </row>
    <row r="117" spans="1:18">
      <c r="A117" s="221"/>
      <c r="B117" s="221"/>
      <c r="C117" s="221"/>
      <c r="D117" s="221"/>
      <c r="E117" s="222">
        <v>843</v>
      </c>
      <c r="F117" s="223">
        <v>0</v>
      </c>
      <c r="G117" s="224">
        <v>0</v>
      </c>
      <c r="H117" s="224">
        <v>0</v>
      </c>
      <c r="I117" s="224">
        <v>0</v>
      </c>
      <c r="J117" s="224">
        <v>0</v>
      </c>
      <c r="K117" s="224">
        <v>0</v>
      </c>
      <c r="L117" s="224">
        <v>0</v>
      </c>
      <c r="M117" s="224">
        <v>0</v>
      </c>
      <c r="N117" s="224">
        <v>0</v>
      </c>
      <c r="O117" s="224">
        <v>0</v>
      </c>
      <c r="P117" s="224">
        <v>0</v>
      </c>
      <c r="Q117" s="224">
        <v>0</v>
      </c>
      <c r="R117" s="225">
        <v>0</v>
      </c>
    </row>
    <row r="118" spans="1:18">
      <c r="A118" s="221"/>
      <c r="B118" s="221"/>
      <c r="C118" s="221"/>
      <c r="D118" s="216" t="s">
        <v>343</v>
      </c>
      <c r="E118" s="217">
        <v>621</v>
      </c>
      <c r="F118" s="218">
        <v>8198.1432199999999</v>
      </c>
      <c r="G118" s="219">
        <v>0</v>
      </c>
      <c r="H118" s="219">
        <v>8198.1432199999999</v>
      </c>
      <c r="I118" s="219">
        <v>26770.690129999999</v>
      </c>
      <c r="J118" s="219">
        <v>56.197559999999996</v>
      </c>
      <c r="K118" s="219">
        <v>26826.88769</v>
      </c>
      <c r="L118" s="219">
        <v>2044.5837799999999</v>
      </c>
      <c r="M118" s="219">
        <v>164.27790999999999</v>
      </c>
      <c r="N118" s="219">
        <v>2208.8616899999997</v>
      </c>
      <c r="O118" s="219">
        <v>37233.892599999999</v>
      </c>
      <c r="P118" s="219">
        <v>6075.0095300000003</v>
      </c>
      <c r="Q118" s="219">
        <v>0</v>
      </c>
      <c r="R118" s="220">
        <v>6075.0095300000003</v>
      </c>
    </row>
    <row r="119" spans="1:18">
      <c r="A119" s="221"/>
      <c r="B119" s="221"/>
      <c r="C119" s="216" t="s">
        <v>344</v>
      </c>
      <c r="D119" s="216" t="s">
        <v>344</v>
      </c>
      <c r="E119" s="217">
        <v>13</v>
      </c>
      <c r="F119" s="218">
        <v>8959.3366999999998</v>
      </c>
      <c r="G119" s="219">
        <v>0</v>
      </c>
      <c r="H119" s="219">
        <v>8959.3366999999998</v>
      </c>
      <c r="I119" s="219">
        <v>29683.528389999999</v>
      </c>
      <c r="J119" s="219">
        <v>164.81628000000001</v>
      </c>
      <c r="K119" s="219">
        <v>29848.344670000002</v>
      </c>
      <c r="L119" s="219">
        <v>1864.48668</v>
      </c>
      <c r="M119" s="219">
        <v>0</v>
      </c>
      <c r="N119" s="219">
        <v>1864.48668</v>
      </c>
      <c r="O119" s="219">
        <v>40672.16805</v>
      </c>
      <c r="P119" s="219">
        <v>16083.486720000001</v>
      </c>
      <c r="Q119" s="219">
        <v>0</v>
      </c>
      <c r="R119" s="220">
        <v>16083.486720000001</v>
      </c>
    </row>
    <row r="120" spans="1:18">
      <c r="A120" s="221"/>
      <c r="B120" s="221"/>
      <c r="C120" s="221"/>
      <c r="D120" s="216" t="s">
        <v>345</v>
      </c>
      <c r="E120" s="217">
        <v>637</v>
      </c>
      <c r="F120" s="218">
        <v>80.711929999999995</v>
      </c>
      <c r="G120" s="219">
        <v>0</v>
      </c>
      <c r="H120" s="219">
        <v>80.711929999999995</v>
      </c>
      <c r="I120" s="219">
        <v>1395.5401999999999</v>
      </c>
      <c r="J120" s="219">
        <v>0</v>
      </c>
      <c r="K120" s="219">
        <v>1395.5401999999999</v>
      </c>
      <c r="L120" s="219">
        <v>20.597000000000001</v>
      </c>
      <c r="M120" s="219">
        <v>0</v>
      </c>
      <c r="N120" s="219">
        <v>20.597000000000001</v>
      </c>
      <c r="O120" s="219">
        <v>1496.8491299999998</v>
      </c>
      <c r="P120" s="219">
        <v>425.49356</v>
      </c>
      <c r="Q120" s="219">
        <v>0</v>
      </c>
      <c r="R120" s="220">
        <v>425.49356</v>
      </c>
    </row>
    <row r="121" spans="1:18">
      <c r="A121" s="221"/>
      <c r="B121" s="221"/>
      <c r="C121" s="216" t="s">
        <v>346</v>
      </c>
      <c r="D121" s="216" t="s">
        <v>346</v>
      </c>
      <c r="E121" s="217">
        <v>24</v>
      </c>
      <c r="F121" s="218">
        <v>34905.120739999998</v>
      </c>
      <c r="G121" s="219">
        <v>0</v>
      </c>
      <c r="H121" s="219">
        <v>34905.120739999998</v>
      </c>
      <c r="I121" s="219">
        <v>60052.416389999999</v>
      </c>
      <c r="J121" s="219">
        <v>125.88894000000001</v>
      </c>
      <c r="K121" s="219">
        <v>60178.305329999996</v>
      </c>
      <c r="L121" s="219">
        <v>3462.0172900000002</v>
      </c>
      <c r="M121" s="219">
        <v>49.05348</v>
      </c>
      <c r="N121" s="219">
        <v>3511.0707699999998</v>
      </c>
      <c r="O121" s="219">
        <v>98594.496840000007</v>
      </c>
      <c r="P121" s="219">
        <v>34380.532780000001</v>
      </c>
      <c r="Q121" s="219">
        <v>0</v>
      </c>
      <c r="R121" s="220">
        <v>34380.532780000001</v>
      </c>
    </row>
    <row r="122" spans="1:18">
      <c r="A122" s="221"/>
      <c r="B122" s="221"/>
      <c r="C122" s="221"/>
      <c r="D122" s="216" t="s">
        <v>347</v>
      </c>
      <c r="E122" s="217">
        <v>607</v>
      </c>
      <c r="F122" s="218">
        <v>65.788610000000006</v>
      </c>
      <c r="G122" s="219">
        <v>0</v>
      </c>
      <c r="H122" s="219">
        <v>65.788610000000006</v>
      </c>
      <c r="I122" s="219">
        <v>185.85732000000002</v>
      </c>
      <c r="J122" s="219">
        <v>0</v>
      </c>
      <c r="K122" s="219">
        <v>185.85732000000002</v>
      </c>
      <c r="L122" s="219">
        <v>25.0258</v>
      </c>
      <c r="M122" s="219">
        <v>0</v>
      </c>
      <c r="N122" s="219">
        <v>25.0258</v>
      </c>
      <c r="O122" s="219">
        <v>276.67172999999997</v>
      </c>
      <c r="P122" s="219">
        <v>39.370410000000007</v>
      </c>
      <c r="Q122" s="219">
        <v>0</v>
      </c>
      <c r="R122" s="220">
        <v>39.370410000000007</v>
      </c>
    </row>
    <row r="123" spans="1:18">
      <c r="A123" s="221"/>
      <c r="B123" s="221"/>
      <c r="C123" s="221"/>
      <c r="D123" s="216" t="s">
        <v>348</v>
      </c>
      <c r="E123" s="217">
        <v>30</v>
      </c>
      <c r="F123" s="218">
        <v>6712.0575899999994</v>
      </c>
      <c r="G123" s="219">
        <v>0</v>
      </c>
      <c r="H123" s="219">
        <v>6712.0575899999994</v>
      </c>
      <c r="I123" s="219">
        <v>4185.1086299999997</v>
      </c>
      <c r="J123" s="219">
        <v>0</v>
      </c>
      <c r="K123" s="219">
        <v>4185.1086299999997</v>
      </c>
      <c r="L123" s="219">
        <v>111.66517999999999</v>
      </c>
      <c r="M123" s="219">
        <v>0</v>
      </c>
      <c r="N123" s="219">
        <v>111.66517999999999</v>
      </c>
      <c r="O123" s="219">
        <v>11008.831400000001</v>
      </c>
      <c r="P123" s="219">
        <v>1300.7276200000001</v>
      </c>
      <c r="Q123" s="219">
        <v>0</v>
      </c>
      <c r="R123" s="220">
        <v>1300.7276200000001</v>
      </c>
    </row>
    <row r="124" spans="1:18">
      <c r="A124" s="221"/>
      <c r="B124" s="221"/>
      <c r="C124" s="221"/>
      <c r="D124" s="216" t="s">
        <v>349</v>
      </c>
      <c r="E124" s="217">
        <v>26</v>
      </c>
      <c r="F124" s="218">
        <v>2296.8899799999999</v>
      </c>
      <c r="G124" s="219">
        <v>0</v>
      </c>
      <c r="H124" s="219">
        <v>2296.8899799999999</v>
      </c>
      <c r="I124" s="219">
        <v>3029.40355</v>
      </c>
      <c r="J124" s="219">
        <v>0.38986999999999999</v>
      </c>
      <c r="K124" s="219">
        <v>3029.79342</v>
      </c>
      <c r="L124" s="219">
        <v>93.994380000000007</v>
      </c>
      <c r="M124" s="219">
        <v>0</v>
      </c>
      <c r="N124" s="219">
        <v>93.994380000000007</v>
      </c>
      <c r="O124" s="219">
        <v>5420.67778</v>
      </c>
      <c r="P124" s="219">
        <v>1162.0064199999999</v>
      </c>
      <c r="Q124" s="219">
        <v>0</v>
      </c>
      <c r="R124" s="220">
        <v>1162.0064199999999</v>
      </c>
    </row>
    <row r="125" spans="1:18">
      <c r="A125" s="221"/>
      <c r="B125" s="221"/>
      <c r="C125" s="216" t="s">
        <v>350</v>
      </c>
      <c r="D125" s="216" t="s">
        <v>351</v>
      </c>
      <c r="E125" s="217">
        <v>17</v>
      </c>
      <c r="F125" s="218">
        <v>241.09875</v>
      </c>
      <c r="G125" s="219">
        <v>0</v>
      </c>
      <c r="H125" s="219">
        <v>241.09875</v>
      </c>
      <c r="I125" s="219">
        <v>3984.0074599999998</v>
      </c>
      <c r="J125" s="219">
        <v>0.20252999999999999</v>
      </c>
      <c r="K125" s="219">
        <v>3984.2099900000003</v>
      </c>
      <c r="L125" s="219">
        <v>178.25414000000001</v>
      </c>
      <c r="M125" s="219">
        <v>0</v>
      </c>
      <c r="N125" s="219">
        <v>178.25414000000001</v>
      </c>
      <c r="O125" s="219">
        <v>4403.5628799999995</v>
      </c>
      <c r="P125" s="219">
        <v>1860.4023500000001</v>
      </c>
      <c r="Q125" s="219">
        <v>0</v>
      </c>
      <c r="R125" s="220">
        <v>1860.4023500000001</v>
      </c>
    </row>
    <row r="126" spans="1:18">
      <c r="A126" s="221"/>
      <c r="B126" s="221"/>
      <c r="C126" s="221"/>
      <c r="D126" s="216" t="s">
        <v>350</v>
      </c>
      <c r="E126" s="217">
        <v>15</v>
      </c>
      <c r="F126" s="218">
        <v>552.21617000000003</v>
      </c>
      <c r="G126" s="219">
        <v>0</v>
      </c>
      <c r="H126" s="219">
        <v>552.21617000000003</v>
      </c>
      <c r="I126" s="219">
        <v>12601.980890000001</v>
      </c>
      <c r="J126" s="219">
        <v>2.2449999999999998E-2</v>
      </c>
      <c r="K126" s="219">
        <v>12602.003339999999</v>
      </c>
      <c r="L126" s="219">
        <v>159.16148000000001</v>
      </c>
      <c r="M126" s="219">
        <v>0</v>
      </c>
      <c r="N126" s="219">
        <v>159.16148000000001</v>
      </c>
      <c r="O126" s="219">
        <v>13313.38099</v>
      </c>
      <c r="P126" s="219">
        <v>3388.90092</v>
      </c>
      <c r="Q126" s="219">
        <v>0</v>
      </c>
      <c r="R126" s="220">
        <v>3388.90092</v>
      </c>
    </row>
    <row r="127" spans="1:18">
      <c r="A127" s="221"/>
      <c r="B127" s="221"/>
      <c r="C127" s="221"/>
      <c r="D127" s="216" t="s">
        <v>352</v>
      </c>
      <c r="E127" s="217">
        <v>18</v>
      </c>
      <c r="F127" s="218">
        <v>467.22563000000002</v>
      </c>
      <c r="G127" s="219">
        <v>0</v>
      </c>
      <c r="H127" s="219">
        <v>467.22563000000002</v>
      </c>
      <c r="I127" s="219">
        <v>3616.0563700000002</v>
      </c>
      <c r="J127" s="219">
        <v>3.0299999999999997E-3</v>
      </c>
      <c r="K127" s="219">
        <v>3616.0594000000001</v>
      </c>
      <c r="L127" s="219">
        <v>115.9498</v>
      </c>
      <c r="M127" s="219">
        <v>0</v>
      </c>
      <c r="N127" s="219">
        <v>115.9498</v>
      </c>
      <c r="O127" s="219">
        <v>4199.2348300000003</v>
      </c>
      <c r="P127" s="219">
        <v>2952.9679700000002</v>
      </c>
      <c r="Q127" s="219">
        <v>0</v>
      </c>
      <c r="R127" s="220">
        <v>2952.9679700000002</v>
      </c>
    </row>
    <row r="128" spans="1:18">
      <c r="A128" s="221"/>
      <c r="B128" s="221"/>
      <c r="C128" s="216" t="s">
        <v>353</v>
      </c>
      <c r="D128" s="216" t="s">
        <v>353</v>
      </c>
      <c r="E128" s="217">
        <v>19</v>
      </c>
      <c r="F128" s="218">
        <v>25005.470410000002</v>
      </c>
      <c r="G128" s="219">
        <v>0</v>
      </c>
      <c r="H128" s="219">
        <v>25005.470410000002</v>
      </c>
      <c r="I128" s="219">
        <v>46167.319459999999</v>
      </c>
      <c r="J128" s="219">
        <v>48.481300000000005</v>
      </c>
      <c r="K128" s="219">
        <v>46215.800759999998</v>
      </c>
      <c r="L128" s="219">
        <v>2323.0743700000003</v>
      </c>
      <c r="M128" s="219">
        <v>77.143799999999999</v>
      </c>
      <c r="N128" s="219">
        <v>2400.2181700000001</v>
      </c>
      <c r="O128" s="219">
        <v>73621.48934</v>
      </c>
      <c r="P128" s="219">
        <v>21078.691300000002</v>
      </c>
      <c r="Q128" s="219">
        <v>0</v>
      </c>
      <c r="R128" s="220">
        <v>21078.691300000002</v>
      </c>
    </row>
    <row r="129" spans="1:18">
      <c r="A129" s="221"/>
      <c r="B129" s="221"/>
      <c r="C129" s="221"/>
      <c r="D129" s="216" t="s">
        <v>354</v>
      </c>
      <c r="E129" s="217">
        <v>592</v>
      </c>
      <c r="F129" s="218">
        <v>496.37954999999999</v>
      </c>
      <c r="G129" s="219">
        <v>0</v>
      </c>
      <c r="H129" s="219">
        <v>496.37954999999999</v>
      </c>
      <c r="I129" s="219">
        <v>1833.91445</v>
      </c>
      <c r="J129" s="219">
        <v>0</v>
      </c>
      <c r="K129" s="219">
        <v>1833.91445</v>
      </c>
      <c r="L129" s="219">
        <v>53.75806</v>
      </c>
      <c r="M129" s="219">
        <v>0</v>
      </c>
      <c r="N129" s="219">
        <v>53.75806</v>
      </c>
      <c r="O129" s="219">
        <v>2384.05206</v>
      </c>
      <c r="P129" s="219">
        <v>2452.6017400000001</v>
      </c>
      <c r="Q129" s="219">
        <v>0</v>
      </c>
      <c r="R129" s="220">
        <v>2452.6017400000001</v>
      </c>
    </row>
    <row r="130" spans="1:18">
      <c r="A130" s="221"/>
      <c r="B130" s="221"/>
      <c r="C130" s="221"/>
      <c r="D130" s="216" t="s">
        <v>355</v>
      </c>
      <c r="E130" s="217">
        <v>22</v>
      </c>
      <c r="F130" s="218">
        <v>230.41238000000001</v>
      </c>
      <c r="G130" s="219">
        <v>0</v>
      </c>
      <c r="H130" s="219">
        <v>230.41238000000001</v>
      </c>
      <c r="I130" s="219">
        <v>5627.4453099999992</v>
      </c>
      <c r="J130" s="219">
        <v>0</v>
      </c>
      <c r="K130" s="219">
        <v>5627.4453099999992</v>
      </c>
      <c r="L130" s="219">
        <v>4.7256</v>
      </c>
      <c r="M130" s="219">
        <v>0</v>
      </c>
      <c r="N130" s="219">
        <v>4.7256</v>
      </c>
      <c r="O130" s="219">
        <v>5862.5832900000005</v>
      </c>
      <c r="P130" s="219">
        <v>1332.99611</v>
      </c>
      <c r="Q130" s="219">
        <v>0</v>
      </c>
      <c r="R130" s="220">
        <v>1332.99611</v>
      </c>
    </row>
    <row r="131" spans="1:18">
      <c r="A131" s="221"/>
      <c r="B131" s="221"/>
      <c r="C131" s="221"/>
      <c r="D131" s="216" t="s">
        <v>356</v>
      </c>
      <c r="E131" s="217">
        <v>23</v>
      </c>
      <c r="F131" s="218">
        <v>913.0063100000001</v>
      </c>
      <c r="G131" s="219">
        <v>0</v>
      </c>
      <c r="H131" s="219">
        <v>913.0063100000001</v>
      </c>
      <c r="I131" s="219">
        <v>5039.8990000000003</v>
      </c>
      <c r="J131" s="219">
        <v>0</v>
      </c>
      <c r="K131" s="219">
        <v>5039.8990000000003</v>
      </c>
      <c r="L131" s="219">
        <v>57.09789</v>
      </c>
      <c r="M131" s="219">
        <v>0</v>
      </c>
      <c r="N131" s="219">
        <v>57.09789</v>
      </c>
      <c r="O131" s="219">
        <v>6010.0032000000001</v>
      </c>
      <c r="P131" s="219">
        <v>1714.3921</v>
      </c>
      <c r="Q131" s="219">
        <v>0</v>
      </c>
      <c r="R131" s="220">
        <v>1714.3921</v>
      </c>
    </row>
    <row r="132" spans="1:18">
      <c r="A132" s="221"/>
      <c r="B132" s="221"/>
      <c r="C132" s="216" t="s">
        <v>357</v>
      </c>
      <c r="D132" s="216" t="s">
        <v>358</v>
      </c>
      <c r="E132" s="217">
        <v>32</v>
      </c>
      <c r="F132" s="218">
        <v>9431.163849999999</v>
      </c>
      <c r="G132" s="219">
        <v>0</v>
      </c>
      <c r="H132" s="219">
        <v>9431.163849999999</v>
      </c>
      <c r="I132" s="219">
        <v>14572.71306</v>
      </c>
      <c r="J132" s="219">
        <v>32.864400000000003</v>
      </c>
      <c r="K132" s="219">
        <v>14605.57746</v>
      </c>
      <c r="L132" s="219">
        <v>1483.2647299999999</v>
      </c>
      <c r="M132" s="219">
        <v>38.380000000000003</v>
      </c>
      <c r="N132" s="219">
        <v>1521.64473</v>
      </c>
      <c r="O132" s="219">
        <v>25558.386039999998</v>
      </c>
      <c r="P132" s="219">
        <v>4703.2374</v>
      </c>
      <c r="Q132" s="219">
        <v>0</v>
      </c>
      <c r="R132" s="220">
        <v>4703.2374</v>
      </c>
    </row>
    <row r="133" spans="1:18">
      <c r="A133" s="221"/>
      <c r="B133" s="221"/>
      <c r="C133" s="221"/>
      <c r="D133" s="216" t="s">
        <v>357</v>
      </c>
      <c r="E133" s="217">
        <v>33</v>
      </c>
      <c r="F133" s="218">
        <v>3803.7345599999999</v>
      </c>
      <c r="G133" s="219">
        <v>0</v>
      </c>
      <c r="H133" s="219">
        <v>3803.7345599999999</v>
      </c>
      <c r="I133" s="219">
        <v>9148.5337600000003</v>
      </c>
      <c r="J133" s="219">
        <v>13.137510000000001</v>
      </c>
      <c r="K133" s="219">
        <v>9161.6712699999989</v>
      </c>
      <c r="L133" s="219">
        <v>171.55080999999998</v>
      </c>
      <c r="M133" s="219">
        <v>0</v>
      </c>
      <c r="N133" s="219">
        <v>171.55080999999998</v>
      </c>
      <c r="O133" s="219">
        <v>13136.95664</v>
      </c>
      <c r="P133" s="219">
        <v>1269.4265800000001</v>
      </c>
      <c r="Q133" s="219">
        <v>0</v>
      </c>
      <c r="R133" s="220">
        <v>1269.4265800000001</v>
      </c>
    </row>
    <row r="134" spans="1:18">
      <c r="A134" s="221"/>
      <c r="B134" s="221"/>
      <c r="C134" s="216" t="s">
        <v>359</v>
      </c>
      <c r="D134" s="216" t="s">
        <v>359</v>
      </c>
      <c r="E134" s="217">
        <v>34</v>
      </c>
      <c r="F134" s="218">
        <v>70747.30429</v>
      </c>
      <c r="G134" s="219">
        <v>0</v>
      </c>
      <c r="H134" s="219">
        <v>70747.30429</v>
      </c>
      <c r="I134" s="219">
        <v>63705.30098</v>
      </c>
      <c r="J134" s="219">
        <v>46.996639999999999</v>
      </c>
      <c r="K134" s="219">
        <v>63752.297619999998</v>
      </c>
      <c r="L134" s="219">
        <v>8948.8464600000007</v>
      </c>
      <c r="M134" s="219">
        <v>626.92091000000005</v>
      </c>
      <c r="N134" s="219">
        <v>9575.7673699999996</v>
      </c>
      <c r="O134" s="219">
        <v>144075.36928000001</v>
      </c>
      <c r="P134" s="219">
        <v>70653.080319999994</v>
      </c>
      <c r="Q134" s="219">
        <v>0</v>
      </c>
      <c r="R134" s="220">
        <v>70653.080319999994</v>
      </c>
    </row>
    <row r="135" spans="1:18">
      <c r="A135" s="221"/>
      <c r="B135" s="221"/>
      <c r="C135" s="221"/>
      <c r="D135" s="216" t="s">
        <v>360</v>
      </c>
      <c r="E135" s="217">
        <v>503</v>
      </c>
      <c r="F135" s="218">
        <v>1521.63051</v>
      </c>
      <c r="G135" s="219">
        <v>0</v>
      </c>
      <c r="H135" s="219">
        <v>1521.63051</v>
      </c>
      <c r="I135" s="219">
        <v>14947.56828</v>
      </c>
      <c r="J135" s="219">
        <v>0.46174999999999999</v>
      </c>
      <c r="K135" s="219">
        <v>14948.03003</v>
      </c>
      <c r="L135" s="219">
        <v>197.09754999999998</v>
      </c>
      <c r="M135" s="219">
        <v>0</v>
      </c>
      <c r="N135" s="219">
        <v>197.09754999999998</v>
      </c>
      <c r="O135" s="219">
        <v>16666.758089999999</v>
      </c>
      <c r="P135" s="219">
        <v>3664.7546400000001</v>
      </c>
      <c r="Q135" s="219">
        <v>0</v>
      </c>
      <c r="R135" s="220">
        <v>3664.7546400000001</v>
      </c>
    </row>
    <row r="136" spans="1:18">
      <c r="A136" s="221"/>
      <c r="B136" s="221"/>
      <c r="C136" s="221"/>
      <c r="D136" s="216" t="s">
        <v>361</v>
      </c>
      <c r="E136" s="217">
        <v>751</v>
      </c>
      <c r="F136" s="218">
        <v>84.90997999999999</v>
      </c>
      <c r="G136" s="219">
        <v>0</v>
      </c>
      <c r="H136" s="219">
        <v>84.90997999999999</v>
      </c>
      <c r="I136" s="219">
        <v>2511.0952699999998</v>
      </c>
      <c r="J136" s="219">
        <v>0</v>
      </c>
      <c r="K136" s="219">
        <v>2511.0952699999998</v>
      </c>
      <c r="L136" s="219">
        <v>74.488190000000003</v>
      </c>
      <c r="M136" s="219">
        <v>0</v>
      </c>
      <c r="N136" s="219">
        <v>74.488190000000003</v>
      </c>
      <c r="O136" s="219">
        <v>2670.4934399999997</v>
      </c>
      <c r="P136" s="219">
        <v>1992.9558400000001</v>
      </c>
      <c r="Q136" s="219">
        <v>0</v>
      </c>
      <c r="R136" s="220">
        <v>1992.9558400000001</v>
      </c>
    </row>
    <row r="137" spans="1:18">
      <c r="A137" s="221"/>
      <c r="B137" s="221"/>
      <c r="C137" s="216" t="s">
        <v>362</v>
      </c>
      <c r="D137" s="216" t="s">
        <v>362</v>
      </c>
      <c r="E137" s="217">
        <v>40</v>
      </c>
      <c r="F137" s="218">
        <v>6221.7273299999997</v>
      </c>
      <c r="G137" s="219">
        <v>0</v>
      </c>
      <c r="H137" s="219">
        <v>6221.7273299999997</v>
      </c>
      <c r="I137" s="219">
        <v>28157.095579999997</v>
      </c>
      <c r="J137" s="219">
        <v>0.30136000000000002</v>
      </c>
      <c r="K137" s="219">
        <v>28157.396940000002</v>
      </c>
      <c r="L137" s="219">
        <v>1779.3197</v>
      </c>
      <c r="M137" s="219">
        <v>0</v>
      </c>
      <c r="N137" s="219">
        <v>1779.3197</v>
      </c>
      <c r="O137" s="219">
        <v>36158.44397</v>
      </c>
      <c r="P137" s="219">
        <v>11986.65727</v>
      </c>
      <c r="Q137" s="219">
        <v>0</v>
      </c>
      <c r="R137" s="220">
        <v>11986.65727</v>
      </c>
    </row>
    <row r="138" spans="1:18">
      <c r="A138" s="221"/>
      <c r="B138" s="221"/>
      <c r="C138" s="221"/>
      <c r="D138" s="216" t="s">
        <v>363</v>
      </c>
      <c r="E138" s="217">
        <v>696</v>
      </c>
      <c r="F138" s="218">
        <v>279.88067999999998</v>
      </c>
      <c r="G138" s="219">
        <v>0</v>
      </c>
      <c r="H138" s="219">
        <v>279.88067999999998</v>
      </c>
      <c r="I138" s="219">
        <v>1238.5154</v>
      </c>
      <c r="J138" s="219">
        <v>0</v>
      </c>
      <c r="K138" s="219">
        <v>1238.5154</v>
      </c>
      <c r="L138" s="219">
        <v>84.939019999999999</v>
      </c>
      <c r="M138" s="219">
        <v>0</v>
      </c>
      <c r="N138" s="219">
        <v>84.939019999999999</v>
      </c>
      <c r="O138" s="219">
        <v>1603.3351</v>
      </c>
      <c r="P138" s="219">
        <v>2857.5246299999999</v>
      </c>
      <c r="Q138" s="219">
        <v>0</v>
      </c>
      <c r="R138" s="220">
        <v>2857.5246299999999</v>
      </c>
    </row>
    <row r="139" spans="1:18">
      <c r="A139" s="221"/>
      <c r="B139" s="221"/>
      <c r="C139" s="216" t="s">
        <v>241</v>
      </c>
      <c r="D139" s="216" t="s">
        <v>364</v>
      </c>
      <c r="E139" s="217">
        <v>43</v>
      </c>
      <c r="F139" s="218">
        <v>3629.9203700000003</v>
      </c>
      <c r="G139" s="219">
        <v>0</v>
      </c>
      <c r="H139" s="219">
        <v>3629.9203700000003</v>
      </c>
      <c r="I139" s="219">
        <v>17604.627660000002</v>
      </c>
      <c r="J139" s="219">
        <v>79.422730000000001</v>
      </c>
      <c r="K139" s="219">
        <v>17684.05039</v>
      </c>
      <c r="L139" s="219">
        <v>456.89004999999997</v>
      </c>
      <c r="M139" s="219">
        <v>0.52964</v>
      </c>
      <c r="N139" s="219">
        <v>457.41969</v>
      </c>
      <c r="O139" s="219">
        <v>21771.390449999999</v>
      </c>
      <c r="P139" s="219">
        <v>4636.0659299999998</v>
      </c>
      <c r="Q139" s="219">
        <v>0</v>
      </c>
      <c r="R139" s="220">
        <v>4636.0659299999998</v>
      </c>
    </row>
    <row r="140" spans="1:18">
      <c r="A140" s="221"/>
      <c r="B140" s="221"/>
      <c r="C140" s="216" t="s">
        <v>365</v>
      </c>
      <c r="D140" s="216" t="s">
        <v>365</v>
      </c>
      <c r="E140" s="217">
        <v>41</v>
      </c>
      <c r="F140" s="218">
        <v>1543.4282700000001</v>
      </c>
      <c r="G140" s="219">
        <v>0</v>
      </c>
      <c r="H140" s="219">
        <v>1543.4282700000001</v>
      </c>
      <c r="I140" s="219">
        <v>9941.1986099999995</v>
      </c>
      <c r="J140" s="219">
        <v>19.654630000000001</v>
      </c>
      <c r="K140" s="219">
        <v>9960.8532400000004</v>
      </c>
      <c r="L140" s="219">
        <v>293.16351000000003</v>
      </c>
      <c r="M140" s="219">
        <v>0</v>
      </c>
      <c r="N140" s="219">
        <v>293.16351000000003</v>
      </c>
      <c r="O140" s="219">
        <v>11797.445019999999</v>
      </c>
      <c r="P140" s="219">
        <v>3664.5798</v>
      </c>
      <c r="Q140" s="219">
        <v>0</v>
      </c>
      <c r="R140" s="220">
        <v>3664.5798</v>
      </c>
    </row>
    <row r="141" spans="1:18">
      <c r="A141" s="221"/>
      <c r="B141" s="221"/>
      <c r="C141" s="216" t="s">
        <v>322</v>
      </c>
      <c r="D141" s="216" t="s">
        <v>322</v>
      </c>
      <c r="E141" s="217">
        <v>38</v>
      </c>
      <c r="F141" s="218">
        <v>2443.58986</v>
      </c>
      <c r="G141" s="219">
        <v>0</v>
      </c>
      <c r="H141" s="219">
        <v>2443.58986</v>
      </c>
      <c r="I141" s="219">
        <v>11347.964169999999</v>
      </c>
      <c r="J141" s="219">
        <v>0</v>
      </c>
      <c r="K141" s="219">
        <v>11347.964169999999</v>
      </c>
      <c r="L141" s="219">
        <v>399.21618999999998</v>
      </c>
      <c r="M141" s="219">
        <v>0</v>
      </c>
      <c r="N141" s="219">
        <v>399.21618999999998</v>
      </c>
      <c r="O141" s="219">
        <v>14190.77022</v>
      </c>
      <c r="P141" s="219">
        <v>4799.1979599999995</v>
      </c>
      <c r="Q141" s="219">
        <v>0</v>
      </c>
      <c r="R141" s="220">
        <v>4799.1979599999995</v>
      </c>
    </row>
    <row r="142" spans="1:18">
      <c r="A142" s="221"/>
      <c r="B142" s="221"/>
      <c r="C142" s="221"/>
      <c r="D142" s="216" t="s">
        <v>366</v>
      </c>
      <c r="E142" s="217">
        <v>588</v>
      </c>
      <c r="F142" s="218">
        <v>84.197990000000004</v>
      </c>
      <c r="G142" s="219">
        <v>0</v>
      </c>
      <c r="H142" s="219">
        <v>84.197990000000004</v>
      </c>
      <c r="I142" s="219">
        <v>2272.5112300000001</v>
      </c>
      <c r="J142" s="219">
        <v>0</v>
      </c>
      <c r="K142" s="219">
        <v>2272.5112300000001</v>
      </c>
      <c r="L142" s="219">
        <v>137.54592000000002</v>
      </c>
      <c r="M142" s="219">
        <v>0</v>
      </c>
      <c r="N142" s="219">
        <v>137.54592000000002</v>
      </c>
      <c r="O142" s="219">
        <v>2494.2551400000002</v>
      </c>
      <c r="P142" s="219">
        <v>507.20507000000003</v>
      </c>
      <c r="Q142" s="219">
        <v>0</v>
      </c>
      <c r="R142" s="220">
        <v>507.20507000000003</v>
      </c>
    </row>
    <row r="143" spans="1:18">
      <c r="A143" s="221"/>
      <c r="B143" s="221"/>
      <c r="C143" s="221"/>
      <c r="D143" s="216" t="s">
        <v>367</v>
      </c>
      <c r="E143" s="217">
        <v>39</v>
      </c>
      <c r="F143" s="218">
        <v>143.62301000000002</v>
      </c>
      <c r="G143" s="219">
        <v>0</v>
      </c>
      <c r="H143" s="219">
        <v>143.62301000000002</v>
      </c>
      <c r="I143" s="219">
        <v>1655.33573</v>
      </c>
      <c r="J143" s="219">
        <v>0</v>
      </c>
      <c r="K143" s="219">
        <v>1655.33573</v>
      </c>
      <c r="L143" s="219">
        <v>111.56819999999999</v>
      </c>
      <c r="M143" s="219">
        <v>0</v>
      </c>
      <c r="N143" s="219">
        <v>111.56819999999999</v>
      </c>
      <c r="O143" s="219">
        <v>1910.52694</v>
      </c>
      <c r="P143" s="219">
        <v>1134.7186999999999</v>
      </c>
      <c r="Q143" s="219">
        <v>0</v>
      </c>
      <c r="R143" s="220">
        <v>1134.7186999999999</v>
      </c>
    </row>
    <row r="144" spans="1:18">
      <c r="A144" s="221"/>
      <c r="B144" s="221"/>
      <c r="C144" s="216" t="s">
        <v>368</v>
      </c>
      <c r="D144" s="216" t="s">
        <v>368</v>
      </c>
      <c r="E144" s="217">
        <v>36</v>
      </c>
      <c r="F144" s="218">
        <v>4530.9308300000002</v>
      </c>
      <c r="G144" s="219">
        <v>0</v>
      </c>
      <c r="H144" s="219">
        <v>4530.9308300000002</v>
      </c>
      <c r="I144" s="219">
        <v>16277.84432</v>
      </c>
      <c r="J144" s="219">
        <v>6.6799999999999993E-3</v>
      </c>
      <c r="K144" s="219">
        <v>16277.851000000001</v>
      </c>
      <c r="L144" s="219">
        <v>630.00532999999996</v>
      </c>
      <c r="M144" s="219">
        <v>0</v>
      </c>
      <c r="N144" s="219">
        <v>630.00532999999996</v>
      </c>
      <c r="O144" s="219">
        <v>21438.78716</v>
      </c>
      <c r="P144" s="219">
        <v>4399.9877500000002</v>
      </c>
      <c r="Q144" s="219">
        <v>0</v>
      </c>
      <c r="R144" s="220">
        <v>4399.9877500000002</v>
      </c>
    </row>
    <row r="145" spans="1:18">
      <c r="A145" s="221"/>
      <c r="B145" s="221"/>
      <c r="C145" s="221"/>
      <c r="D145" s="216" t="s">
        <v>369</v>
      </c>
      <c r="E145" s="217">
        <v>466</v>
      </c>
      <c r="F145" s="218">
        <v>392.95898</v>
      </c>
      <c r="G145" s="219">
        <v>0</v>
      </c>
      <c r="H145" s="219">
        <v>392.95898</v>
      </c>
      <c r="I145" s="219">
        <v>2177.89698</v>
      </c>
      <c r="J145" s="219">
        <v>38.778620000000004</v>
      </c>
      <c r="K145" s="219">
        <v>2216.6756</v>
      </c>
      <c r="L145" s="219">
        <v>4.0999999999999996</v>
      </c>
      <c r="M145" s="219">
        <v>0</v>
      </c>
      <c r="N145" s="219">
        <v>4.0999999999999996</v>
      </c>
      <c r="O145" s="219">
        <v>2613.7345800000003</v>
      </c>
      <c r="P145" s="219">
        <v>1052.0242900000001</v>
      </c>
      <c r="Q145" s="219">
        <v>0</v>
      </c>
      <c r="R145" s="220">
        <v>1052.0242900000001</v>
      </c>
    </row>
    <row r="146" spans="1:18">
      <c r="A146" s="221"/>
      <c r="B146" s="221"/>
      <c r="C146" s="221"/>
      <c r="D146" s="216" t="s">
        <v>370</v>
      </c>
      <c r="E146" s="217">
        <v>589</v>
      </c>
      <c r="F146" s="218">
        <v>18.05705</v>
      </c>
      <c r="G146" s="219">
        <v>0</v>
      </c>
      <c r="H146" s="219">
        <v>18.05705</v>
      </c>
      <c r="I146" s="219">
        <v>1014.94745</v>
      </c>
      <c r="J146" s="219">
        <v>0</v>
      </c>
      <c r="K146" s="219">
        <v>1014.94745</v>
      </c>
      <c r="L146" s="219">
        <v>35.386600000000001</v>
      </c>
      <c r="M146" s="219">
        <v>0</v>
      </c>
      <c r="N146" s="219">
        <v>35.386600000000001</v>
      </c>
      <c r="O146" s="219">
        <v>1068.3911000000001</v>
      </c>
      <c r="P146" s="219">
        <v>883.32609000000002</v>
      </c>
      <c r="Q146" s="219">
        <v>0</v>
      </c>
      <c r="R146" s="220">
        <v>883.32609000000002</v>
      </c>
    </row>
    <row r="147" spans="1:18">
      <c r="A147" s="221"/>
      <c r="B147" s="221"/>
      <c r="C147" s="221"/>
      <c r="D147" s="216" t="s">
        <v>371</v>
      </c>
      <c r="E147" s="217">
        <v>709</v>
      </c>
      <c r="F147" s="218">
        <v>0</v>
      </c>
      <c r="G147" s="219">
        <v>0</v>
      </c>
      <c r="H147" s="219">
        <v>0</v>
      </c>
      <c r="I147" s="219">
        <v>0</v>
      </c>
      <c r="J147" s="219">
        <v>0</v>
      </c>
      <c r="K147" s="219">
        <v>0</v>
      </c>
      <c r="L147" s="219">
        <v>4.5132500000000002</v>
      </c>
      <c r="M147" s="219">
        <v>0</v>
      </c>
      <c r="N147" s="219">
        <v>4.5132500000000002</v>
      </c>
      <c r="O147" s="219">
        <v>4.5132500000000002</v>
      </c>
      <c r="P147" s="219">
        <v>0</v>
      </c>
      <c r="Q147" s="219">
        <v>0</v>
      </c>
      <c r="R147" s="220">
        <v>0</v>
      </c>
    </row>
    <row r="148" spans="1:18">
      <c r="A148" s="221"/>
      <c r="B148" s="216" t="s">
        <v>372</v>
      </c>
      <c r="C148" s="216" t="s">
        <v>373</v>
      </c>
      <c r="D148" s="216" t="s">
        <v>374</v>
      </c>
      <c r="E148" s="217">
        <v>698</v>
      </c>
      <c r="F148" s="218">
        <v>79.600589999999997</v>
      </c>
      <c r="G148" s="219">
        <v>0</v>
      </c>
      <c r="H148" s="219">
        <v>79.600589999999997</v>
      </c>
      <c r="I148" s="219">
        <v>93713.874709999989</v>
      </c>
      <c r="J148" s="219">
        <v>0</v>
      </c>
      <c r="K148" s="219">
        <v>93713.874709999989</v>
      </c>
      <c r="L148" s="219">
        <v>90.892099999999999</v>
      </c>
      <c r="M148" s="219">
        <v>24.104560000000003</v>
      </c>
      <c r="N148" s="219">
        <v>114.99666000000001</v>
      </c>
      <c r="O148" s="219">
        <v>93908.471959999995</v>
      </c>
      <c r="P148" s="219">
        <v>0</v>
      </c>
      <c r="Q148" s="219">
        <v>0</v>
      </c>
      <c r="R148" s="220">
        <v>0</v>
      </c>
    </row>
    <row r="149" spans="1:18">
      <c r="A149" s="221"/>
      <c r="B149" s="221"/>
      <c r="C149" s="221"/>
      <c r="D149" s="216" t="s">
        <v>372</v>
      </c>
      <c r="E149" s="217">
        <v>372</v>
      </c>
      <c r="F149" s="218">
        <v>28847.92397</v>
      </c>
      <c r="G149" s="219">
        <v>0</v>
      </c>
      <c r="H149" s="219">
        <v>28847.92397</v>
      </c>
      <c r="I149" s="219">
        <v>847.99386000000004</v>
      </c>
      <c r="J149" s="219">
        <v>2663.2013700000002</v>
      </c>
      <c r="K149" s="219">
        <v>3511.1952299999998</v>
      </c>
      <c r="L149" s="219">
        <v>24029.32777</v>
      </c>
      <c r="M149" s="219">
        <v>5035.5015999999996</v>
      </c>
      <c r="N149" s="219">
        <v>29064.829369999999</v>
      </c>
      <c r="O149" s="219">
        <v>61423.94857</v>
      </c>
      <c r="P149" s="219">
        <v>34854.486560000005</v>
      </c>
      <c r="Q149" s="219">
        <v>0</v>
      </c>
      <c r="R149" s="220">
        <v>34854.486560000005</v>
      </c>
    </row>
    <row r="150" spans="1:18">
      <c r="A150" s="221"/>
      <c r="B150" s="221"/>
      <c r="C150" s="221"/>
      <c r="D150" s="221"/>
      <c r="E150" s="222">
        <v>556</v>
      </c>
      <c r="F150" s="223">
        <v>348.67162999999999</v>
      </c>
      <c r="G150" s="224">
        <v>0</v>
      </c>
      <c r="H150" s="224">
        <v>348.67162999999999</v>
      </c>
      <c r="I150" s="224">
        <v>56322.771090000002</v>
      </c>
      <c r="J150" s="224">
        <v>680.93136000000004</v>
      </c>
      <c r="K150" s="224">
        <v>57003.702450000004</v>
      </c>
      <c r="L150" s="224">
        <v>708.13224000000002</v>
      </c>
      <c r="M150" s="224">
        <v>0</v>
      </c>
      <c r="N150" s="224">
        <v>708.13224000000002</v>
      </c>
      <c r="O150" s="224">
        <v>58060.50632</v>
      </c>
      <c r="P150" s="224">
        <v>7772.3215199999995</v>
      </c>
      <c r="Q150" s="224">
        <v>0</v>
      </c>
      <c r="R150" s="225">
        <v>7772.3215199999995</v>
      </c>
    </row>
    <row r="151" spans="1:18">
      <c r="A151" s="221"/>
      <c r="B151" s="221"/>
      <c r="C151" s="221"/>
      <c r="D151" s="221"/>
      <c r="E151" s="222">
        <v>557</v>
      </c>
      <c r="F151" s="223">
        <v>74.929720000000003</v>
      </c>
      <c r="G151" s="224">
        <v>0</v>
      </c>
      <c r="H151" s="224">
        <v>74.929720000000003</v>
      </c>
      <c r="I151" s="224">
        <v>107078.55759</v>
      </c>
      <c r="J151" s="224">
        <v>1011.3809100000001</v>
      </c>
      <c r="K151" s="224">
        <v>108089.9385</v>
      </c>
      <c r="L151" s="224">
        <v>3593.75155</v>
      </c>
      <c r="M151" s="224">
        <v>202.65849</v>
      </c>
      <c r="N151" s="224">
        <v>3796.4100400000002</v>
      </c>
      <c r="O151" s="224">
        <v>111961.27826000001</v>
      </c>
      <c r="P151" s="224">
        <v>6803.3187900000003</v>
      </c>
      <c r="Q151" s="224">
        <v>0</v>
      </c>
      <c r="R151" s="225">
        <v>6803.3187900000003</v>
      </c>
    </row>
    <row r="152" spans="1:18">
      <c r="A152" s="221"/>
      <c r="B152" s="221"/>
      <c r="C152" s="221"/>
      <c r="D152" s="221"/>
      <c r="E152" s="222">
        <v>566</v>
      </c>
      <c r="F152" s="223">
        <v>19255.345559999998</v>
      </c>
      <c r="G152" s="224">
        <v>0</v>
      </c>
      <c r="H152" s="224">
        <v>19255.345559999998</v>
      </c>
      <c r="I152" s="224">
        <v>97143.361909999992</v>
      </c>
      <c r="J152" s="224">
        <v>710.96506999999997</v>
      </c>
      <c r="K152" s="224">
        <v>97854.326979999998</v>
      </c>
      <c r="L152" s="224">
        <v>6339.1581100000003</v>
      </c>
      <c r="M152" s="224">
        <v>1363.7283300000001</v>
      </c>
      <c r="N152" s="224">
        <v>7702.8864400000002</v>
      </c>
      <c r="O152" s="224">
        <v>124812.55898</v>
      </c>
      <c r="P152" s="224">
        <v>26919.944649999998</v>
      </c>
      <c r="Q152" s="224">
        <v>0</v>
      </c>
      <c r="R152" s="225">
        <v>26919.944649999998</v>
      </c>
    </row>
    <row r="153" spans="1:18">
      <c r="A153" s="221"/>
      <c r="B153" s="221"/>
      <c r="C153" s="221"/>
      <c r="D153" s="221"/>
      <c r="E153" s="222">
        <v>373</v>
      </c>
      <c r="F153" s="223">
        <v>19706.060649999999</v>
      </c>
      <c r="G153" s="224">
        <v>0</v>
      </c>
      <c r="H153" s="224">
        <v>19706.060649999999</v>
      </c>
      <c r="I153" s="224">
        <v>108042.56564</v>
      </c>
      <c r="J153" s="224">
        <v>1654.9402500000001</v>
      </c>
      <c r="K153" s="224">
        <v>109697.50589</v>
      </c>
      <c r="L153" s="224">
        <v>9524.8470799999996</v>
      </c>
      <c r="M153" s="224">
        <v>3898.4823500000002</v>
      </c>
      <c r="N153" s="224">
        <v>13423.32943</v>
      </c>
      <c r="O153" s="224">
        <v>142826.89597000001</v>
      </c>
      <c r="P153" s="224">
        <v>60192.103080000001</v>
      </c>
      <c r="Q153" s="224">
        <v>0</v>
      </c>
      <c r="R153" s="225">
        <v>60192.103080000001</v>
      </c>
    </row>
    <row r="154" spans="1:18">
      <c r="A154" s="221"/>
      <c r="B154" s="221"/>
      <c r="C154" s="221"/>
      <c r="D154" s="221"/>
      <c r="E154" s="222">
        <v>683</v>
      </c>
      <c r="F154" s="223">
        <v>0</v>
      </c>
      <c r="G154" s="224">
        <v>0</v>
      </c>
      <c r="H154" s="224">
        <v>0</v>
      </c>
      <c r="I154" s="224">
        <v>97418.468459999989</v>
      </c>
      <c r="J154" s="224">
        <v>55.022179999999999</v>
      </c>
      <c r="K154" s="224">
        <v>97473.490640000004</v>
      </c>
      <c r="L154" s="224">
        <v>799.68052999999998</v>
      </c>
      <c r="M154" s="224">
        <v>309.31673999999998</v>
      </c>
      <c r="N154" s="224">
        <v>1108.9972700000001</v>
      </c>
      <c r="O154" s="224">
        <v>98582.487909999996</v>
      </c>
      <c r="P154" s="224">
        <v>0</v>
      </c>
      <c r="Q154" s="224">
        <v>0</v>
      </c>
      <c r="R154" s="225">
        <v>0</v>
      </c>
    </row>
    <row r="155" spans="1:18">
      <c r="A155" s="221"/>
      <c r="B155" s="221"/>
      <c r="C155" s="221"/>
      <c r="D155" s="216" t="s">
        <v>375</v>
      </c>
      <c r="E155" s="217">
        <v>519</v>
      </c>
      <c r="F155" s="218">
        <v>10964.063259999999</v>
      </c>
      <c r="G155" s="219">
        <v>0</v>
      </c>
      <c r="H155" s="219">
        <v>10964.063259999999</v>
      </c>
      <c r="I155" s="219">
        <v>59323.328030000004</v>
      </c>
      <c r="J155" s="219">
        <v>840.65836000000002</v>
      </c>
      <c r="K155" s="219">
        <v>60163.986389999998</v>
      </c>
      <c r="L155" s="219">
        <v>4327.6496799999995</v>
      </c>
      <c r="M155" s="219">
        <v>187.6146</v>
      </c>
      <c r="N155" s="219">
        <v>4515.2642800000003</v>
      </c>
      <c r="O155" s="219">
        <v>75643.313930000004</v>
      </c>
      <c r="P155" s="219">
        <v>38727.047530000003</v>
      </c>
      <c r="Q155" s="219">
        <v>0</v>
      </c>
      <c r="R155" s="220">
        <v>38727.047530000003</v>
      </c>
    </row>
    <row r="156" spans="1:18">
      <c r="A156" s="221"/>
      <c r="B156" s="221"/>
      <c r="C156" s="221"/>
      <c r="D156" s="221"/>
      <c r="E156" s="222">
        <v>747</v>
      </c>
      <c r="F156" s="223">
        <v>0</v>
      </c>
      <c r="G156" s="224">
        <v>0</v>
      </c>
      <c r="H156" s="224">
        <v>0</v>
      </c>
      <c r="I156" s="224">
        <v>127887.93801000001</v>
      </c>
      <c r="J156" s="224">
        <v>0</v>
      </c>
      <c r="K156" s="224">
        <v>127887.93801000001</v>
      </c>
      <c r="L156" s="224">
        <v>1.8021400000000001</v>
      </c>
      <c r="M156" s="224">
        <v>0</v>
      </c>
      <c r="N156" s="224">
        <v>1.8021400000000001</v>
      </c>
      <c r="O156" s="224">
        <v>127889.74015000001</v>
      </c>
      <c r="P156" s="224">
        <v>0</v>
      </c>
      <c r="Q156" s="224">
        <v>0</v>
      </c>
      <c r="R156" s="225">
        <v>0</v>
      </c>
    </row>
    <row r="157" spans="1:18">
      <c r="A157" s="221"/>
      <c r="B157" s="221"/>
      <c r="C157" s="221"/>
      <c r="D157" s="216" t="s">
        <v>376</v>
      </c>
      <c r="E157" s="217">
        <v>546</v>
      </c>
      <c r="F157" s="218">
        <v>32845.049789999997</v>
      </c>
      <c r="G157" s="219">
        <v>0</v>
      </c>
      <c r="H157" s="219">
        <v>32845.049789999997</v>
      </c>
      <c r="I157" s="219">
        <v>51367.59276</v>
      </c>
      <c r="J157" s="219">
        <v>1510.7943899999998</v>
      </c>
      <c r="K157" s="219">
        <v>52878.387149999995</v>
      </c>
      <c r="L157" s="219">
        <v>6867.1719299999995</v>
      </c>
      <c r="M157" s="219">
        <v>220.20728</v>
      </c>
      <c r="N157" s="219">
        <v>7087.3792100000001</v>
      </c>
      <c r="O157" s="219">
        <v>92810.816149999999</v>
      </c>
      <c r="P157" s="219">
        <v>18292.228620000002</v>
      </c>
      <c r="Q157" s="219">
        <v>0</v>
      </c>
      <c r="R157" s="220">
        <v>18292.228620000002</v>
      </c>
    </row>
    <row r="158" spans="1:18">
      <c r="A158" s="221"/>
      <c r="B158" s="221"/>
      <c r="C158" s="221"/>
      <c r="D158" s="216" t="s">
        <v>377</v>
      </c>
      <c r="E158" s="217">
        <v>829</v>
      </c>
      <c r="F158" s="218">
        <v>739.89969999999994</v>
      </c>
      <c r="G158" s="219">
        <v>0</v>
      </c>
      <c r="H158" s="219">
        <v>739.89969999999994</v>
      </c>
      <c r="I158" s="219">
        <v>2203.3600099999999</v>
      </c>
      <c r="J158" s="219">
        <v>0</v>
      </c>
      <c r="K158" s="219">
        <v>2203.3600099999999</v>
      </c>
      <c r="L158" s="219">
        <v>725.46343999999999</v>
      </c>
      <c r="M158" s="219">
        <v>0</v>
      </c>
      <c r="N158" s="219">
        <v>725.46343999999999</v>
      </c>
      <c r="O158" s="219">
        <v>3668.7231499999998</v>
      </c>
      <c r="P158" s="219">
        <v>4495.7103499999994</v>
      </c>
      <c r="Q158" s="219">
        <v>0</v>
      </c>
      <c r="R158" s="220">
        <v>4495.7103499999994</v>
      </c>
    </row>
    <row r="159" spans="1:18">
      <c r="A159" s="221"/>
      <c r="B159" s="216" t="s">
        <v>378</v>
      </c>
      <c r="C159" s="216" t="s">
        <v>379</v>
      </c>
      <c r="D159" s="216" t="s">
        <v>379</v>
      </c>
      <c r="E159" s="217">
        <v>291</v>
      </c>
      <c r="F159" s="218">
        <v>12510.02226</v>
      </c>
      <c r="G159" s="219">
        <v>0</v>
      </c>
      <c r="H159" s="219">
        <v>12510.02226</v>
      </c>
      <c r="I159" s="219">
        <v>19248.84116</v>
      </c>
      <c r="J159" s="219">
        <v>9.8409999999999997E-2</v>
      </c>
      <c r="K159" s="219">
        <v>19248.939569999999</v>
      </c>
      <c r="L159" s="219">
        <v>1114.9384599999998</v>
      </c>
      <c r="M159" s="219">
        <v>11.513999999999999</v>
      </c>
      <c r="N159" s="219">
        <v>1126.45246</v>
      </c>
      <c r="O159" s="219">
        <v>32885.414290000001</v>
      </c>
      <c r="P159" s="219">
        <v>3261.1713799999998</v>
      </c>
      <c r="Q159" s="219">
        <v>0</v>
      </c>
      <c r="R159" s="220">
        <v>3261.1713799999998</v>
      </c>
    </row>
    <row r="160" spans="1:18">
      <c r="A160" s="221"/>
      <c r="B160" s="221"/>
      <c r="C160" s="216" t="s">
        <v>380</v>
      </c>
      <c r="D160" s="216" t="s">
        <v>380</v>
      </c>
      <c r="E160" s="217">
        <v>293</v>
      </c>
      <c r="F160" s="218">
        <v>4056.75747</v>
      </c>
      <c r="G160" s="219">
        <v>0</v>
      </c>
      <c r="H160" s="219">
        <v>4056.75747</v>
      </c>
      <c r="I160" s="219">
        <v>18375.580449999998</v>
      </c>
      <c r="J160" s="219">
        <v>7.63584</v>
      </c>
      <c r="K160" s="219">
        <v>18383.21629</v>
      </c>
      <c r="L160" s="219">
        <v>963.04531000000009</v>
      </c>
      <c r="M160" s="219">
        <v>38.380000000000003</v>
      </c>
      <c r="N160" s="219">
        <v>1001.4253100000001</v>
      </c>
      <c r="O160" s="219">
        <v>23441.399069999999</v>
      </c>
      <c r="P160" s="219">
        <v>4051.44785</v>
      </c>
      <c r="Q160" s="219">
        <v>0</v>
      </c>
      <c r="R160" s="220">
        <v>4051.44785</v>
      </c>
    </row>
    <row r="161" spans="1:18">
      <c r="A161" s="221"/>
      <c r="B161" s="221"/>
      <c r="C161" s="221"/>
      <c r="D161" s="216" t="s">
        <v>381</v>
      </c>
      <c r="E161" s="217">
        <v>295</v>
      </c>
      <c r="F161" s="218">
        <v>4933.9315099999994</v>
      </c>
      <c r="G161" s="219">
        <v>0</v>
      </c>
      <c r="H161" s="219">
        <v>4933.9315099999994</v>
      </c>
      <c r="I161" s="219">
        <v>3034.5148799999997</v>
      </c>
      <c r="J161" s="219">
        <v>30.86835</v>
      </c>
      <c r="K161" s="219">
        <v>3065.3832299999999</v>
      </c>
      <c r="L161" s="219">
        <v>73.975589999999997</v>
      </c>
      <c r="M161" s="219">
        <v>0</v>
      </c>
      <c r="N161" s="219">
        <v>73.975589999999997</v>
      </c>
      <c r="O161" s="219">
        <v>8073.2903299999998</v>
      </c>
      <c r="P161" s="219">
        <v>1831.1316000000002</v>
      </c>
      <c r="Q161" s="219">
        <v>0</v>
      </c>
      <c r="R161" s="220">
        <v>1831.1316000000002</v>
      </c>
    </row>
    <row r="162" spans="1:18">
      <c r="A162" s="221"/>
      <c r="B162" s="221"/>
      <c r="C162" s="216" t="s">
        <v>382</v>
      </c>
      <c r="D162" s="216" t="s">
        <v>383</v>
      </c>
      <c r="E162" s="217">
        <v>297</v>
      </c>
      <c r="F162" s="218">
        <v>33551.280129999999</v>
      </c>
      <c r="G162" s="219">
        <v>0</v>
      </c>
      <c r="H162" s="219">
        <v>33551.280129999999</v>
      </c>
      <c r="I162" s="219">
        <v>65188.771890000004</v>
      </c>
      <c r="J162" s="219">
        <v>627.06803000000002</v>
      </c>
      <c r="K162" s="219">
        <v>65815.839919999999</v>
      </c>
      <c r="L162" s="219">
        <v>2552.9083799999999</v>
      </c>
      <c r="M162" s="219">
        <v>600.80497000000003</v>
      </c>
      <c r="N162" s="219">
        <v>3153.71335</v>
      </c>
      <c r="O162" s="219">
        <v>102520.8334</v>
      </c>
      <c r="P162" s="219">
        <v>35720.623209999998</v>
      </c>
      <c r="Q162" s="219">
        <v>0</v>
      </c>
      <c r="R162" s="220">
        <v>35720.623209999998</v>
      </c>
    </row>
    <row r="163" spans="1:18">
      <c r="A163" s="221"/>
      <c r="B163" s="221"/>
      <c r="C163" s="221"/>
      <c r="D163" s="216" t="s">
        <v>384</v>
      </c>
      <c r="E163" s="217">
        <v>298</v>
      </c>
      <c r="F163" s="218">
        <v>1315.46261</v>
      </c>
      <c r="G163" s="219">
        <v>0</v>
      </c>
      <c r="H163" s="219">
        <v>1315.46261</v>
      </c>
      <c r="I163" s="219">
        <v>4883.5913499999997</v>
      </c>
      <c r="J163" s="219">
        <v>0</v>
      </c>
      <c r="K163" s="219">
        <v>4883.5913499999997</v>
      </c>
      <c r="L163" s="219">
        <v>70.219289999999987</v>
      </c>
      <c r="M163" s="219">
        <v>0</v>
      </c>
      <c r="N163" s="219">
        <v>70.219289999999987</v>
      </c>
      <c r="O163" s="219">
        <v>6269.2732500000002</v>
      </c>
      <c r="P163" s="219">
        <v>2714.3168900000001</v>
      </c>
      <c r="Q163" s="219">
        <v>0</v>
      </c>
      <c r="R163" s="220">
        <v>2714.3168900000001</v>
      </c>
    </row>
    <row r="164" spans="1:18">
      <c r="A164" s="221"/>
      <c r="B164" s="221"/>
      <c r="C164" s="216" t="s">
        <v>378</v>
      </c>
      <c r="D164" s="216" t="s">
        <v>378</v>
      </c>
      <c r="E164" s="217">
        <v>289</v>
      </c>
      <c r="F164" s="218">
        <v>270489.12659</v>
      </c>
      <c r="G164" s="219">
        <v>20.09055</v>
      </c>
      <c r="H164" s="219">
        <v>270509.21713999996</v>
      </c>
      <c r="I164" s="219">
        <v>183449.56519999998</v>
      </c>
      <c r="J164" s="219">
        <v>3762.2957700000002</v>
      </c>
      <c r="K164" s="219">
        <v>187211.86097000001</v>
      </c>
      <c r="L164" s="219">
        <v>52085.236360000003</v>
      </c>
      <c r="M164" s="219">
        <v>12301.171189999999</v>
      </c>
      <c r="N164" s="219">
        <v>64386.407549999996</v>
      </c>
      <c r="O164" s="219">
        <v>522107.48566000001</v>
      </c>
      <c r="P164" s="219">
        <v>149124.86635</v>
      </c>
      <c r="Q164" s="219">
        <v>0</v>
      </c>
      <c r="R164" s="220">
        <v>149124.86635</v>
      </c>
    </row>
    <row r="165" spans="1:18">
      <c r="A165" s="221"/>
      <c r="B165" s="221"/>
      <c r="C165" s="221"/>
      <c r="D165" s="216" t="s">
        <v>385</v>
      </c>
      <c r="E165" s="217">
        <v>610</v>
      </c>
      <c r="F165" s="218">
        <v>14333.152320000001</v>
      </c>
      <c r="G165" s="219">
        <v>0</v>
      </c>
      <c r="H165" s="219">
        <v>14333.152320000001</v>
      </c>
      <c r="I165" s="219">
        <v>59166.778720000002</v>
      </c>
      <c r="J165" s="219">
        <v>261.89673999999997</v>
      </c>
      <c r="K165" s="219">
        <v>59428.675459999999</v>
      </c>
      <c r="L165" s="219">
        <v>5355.0444900000002</v>
      </c>
      <c r="M165" s="219">
        <v>980.46438000000001</v>
      </c>
      <c r="N165" s="219">
        <v>6335.5088699999997</v>
      </c>
      <c r="O165" s="219">
        <v>80097.336650000012</v>
      </c>
      <c r="P165" s="219">
        <v>50139.327520000006</v>
      </c>
      <c r="Q165" s="219">
        <v>0</v>
      </c>
      <c r="R165" s="220">
        <v>50139.327520000006</v>
      </c>
    </row>
    <row r="166" spans="1:18">
      <c r="A166" s="221"/>
      <c r="B166" s="221"/>
      <c r="C166" s="221"/>
      <c r="D166" s="216" t="s">
        <v>386</v>
      </c>
      <c r="E166" s="217">
        <v>673</v>
      </c>
      <c r="F166" s="218">
        <v>0</v>
      </c>
      <c r="G166" s="219">
        <v>0</v>
      </c>
      <c r="H166" s="219">
        <v>0</v>
      </c>
      <c r="I166" s="219">
        <v>1.47916</v>
      </c>
      <c r="J166" s="219">
        <v>0</v>
      </c>
      <c r="K166" s="219">
        <v>1.47916</v>
      </c>
      <c r="L166" s="219">
        <v>486.57375999999999</v>
      </c>
      <c r="M166" s="219">
        <v>0</v>
      </c>
      <c r="N166" s="219">
        <v>486.57375999999999</v>
      </c>
      <c r="O166" s="219">
        <v>488.05291999999997</v>
      </c>
      <c r="P166" s="219">
        <v>1124.3068899999998</v>
      </c>
      <c r="Q166" s="219">
        <v>0</v>
      </c>
      <c r="R166" s="220">
        <v>1124.3068899999998</v>
      </c>
    </row>
    <row r="167" spans="1:18">
      <c r="A167" s="221"/>
      <c r="B167" s="221"/>
      <c r="C167" s="216" t="s">
        <v>387</v>
      </c>
      <c r="D167" s="216" t="s">
        <v>387</v>
      </c>
      <c r="E167" s="217">
        <v>301</v>
      </c>
      <c r="F167" s="218">
        <v>38133.38895</v>
      </c>
      <c r="G167" s="219">
        <v>0</v>
      </c>
      <c r="H167" s="219">
        <v>38133.38895</v>
      </c>
      <c r="I167" s="219">
        <v>25398.281510000001</v>
      </c>
      <c r="J167" s="219">
        <v>29.43646</v>
      </c>
      <c r="K167" s="219">
        <v>25427.717969999998</v>
      </c>
      <c r="L167" s="219">
        <v>1283.1095500000001</v>
      </c>
      <c r="M167" s="219">
        <v>102.0908</v>
      </c>
      <c r="N167" s="219">
        <v>1385.2003500000001</v>
      </c>
      <c r="O167" s="219">
        <v>64946.307270000005</v>
      </c>
      <c r="P167" s="219">
        <v>3849.3612200000002</v>
      </c>
      <c r="Q167" s="219">
        <v>0</v>
      </c>
      <c r="R167" s="220">
        <v>3849.3612200000002</v>
      </c>
    </row>
    <row r="168" spans="1:18">
      <c r="A168" s="221"/>
      <c r="B168" s="221"/>
      <c r="C168" s="216" t="s">
        <v>388</v>
      </c>
      <c r="D168" s="216" t="s">
        <v>389</v>
      </c>
      <c r="E168" s="217">
        <v>302</v>
      </c>
      <c r="F168" s="218">
        <v>38898.59506</v>
      </c>
      <c r="G168" s="219">
        <v>0</v>
      </c>
      <c r="H168" s="219">
        <v>38898.59506</v>
      </c>
      <c r="I168" s="219">
        <v>64969.14086</v>
      </c>
      <c r="J168" s="219">
        <v>33.868199999999995</v>
      </c>
      <c r="K168" s="219">
        <v>65003.009060000004</v>
      </c>
      <c r="L168" s="219">
        <v>5760.5406199999998</v>
      </c>
      <c r="M168" s="219">
        <v>86.881500000000003</v>
      </c>
      <c r="N168" s="219">
        <v>5847.4221200000002</v>
      </c>
      <c r="O168" s="219">
        <v>109749.02623999999</v>
      </c>
      <c r="P168" s="219">
        <v>37184.400889999997</v>
      </c>
      <c r="Q168" s="219">
        <v>0</v>
      </c>
      <c r="R168" s="220">
        <v>37184.400889999997</v>
      </c>
    </row>
    <row r="169" spans="1:18">
      <c r="A169" s="221"/>
      <c r="B169" s="221"/>
      <c r="C169" s="221"/>
      <c r="D169" s="216" t="s">
        <v>390</v>
      </c>
      <c r="E169" s="217">
        <v>619</v>
      </c>
      <c r="F169" s="218">
        <v>3844.9077599999996</v>
      </c>
      <c r="G169" s="219">
        <v>0</v>
      </c>
      <c r="H169" s="219">
        <v>3844.9077599999996</v>
      </c>
      <c r="I169" s="219">
        <v>51865.953219999996</v>
      </c>
      <c r="J169" s="219">
        <v>0</v>
      </c>
      <c r="K169" s="219">
        <v>51865.953219999996</v>
      </c>
      <c r="L169" s="219">
        <v>300.47161</v>
      </c>
      <c r="M169" s="219">
        <v>0</v>
      </c>
      <c r="N169" s="219">
        <v>300.47161</v>
      </c>
      <c r="O169" s="219">
        <v>56011.332590000005</v>
      </c>
      <c r="P169" s="219">
        <v>3943.7297799999997</v>
      </c>
      <c r="Q169" s="219">
        <v>0</v>
      </c>
      <c r="R169" s="220">
        <v>3943.7297799999997</v>
      </c>
    </row>
    <row r="170" spans="1:18">
      <c r="A170" s="221"/>
      <c r="B170" s="221"/>
      <c r="C170" s="221"/>
      <c r="D170" s="221"/>
      <c r="E170" s="222">
        <v>770</v>
      </c>
      <c r="F170" s="223">
        <v>0.16159999999999999</v>
      </c>
      <c r="G170" s="224">
        <v>0</v>
      </c>
      <c r="H170" s="224">
        <v>0.16159999999999999</v>
      </c>
      <c r="I170" s="224">
        <v>61.797530000000002</v>
      </c>
      <c r="J170" s="224">
        <v>0</v>
      </c>
      <c r="K170" s="224">
        <v>61.797530000000002</v>
      </c>
      <c r="L170" s="224">
        <v>22.88561</v>
      </c>
      <c r="M170" s="224">
        <v>0</v>
      </c>
      <c r="N170" s="224">
        <v>22.88561</v>
      </c>
      <c r="O170" s="224">
        <v>84.844740000000002</v>
      </c>
      <c r="P170" s="224">
        <v>964.39329000000009</v>
      </c>
      <c r="Q170" s="224">
        <v>0</v>
      </c>
      <c r="R170" s="225">
        <v>964.39329000000009</v>
      </c>
    </row>
    <row r="171" spans="1:18">
      <c r="A171" s="221"/>
      <c r="B171" s="221"/>
      <c r="C171" s="221"/>
      <c r="D171" s="216" t="s">
        <v>391</v>
      </c>
      <c r="E171" s="217">
        <v>538</v>
      </c>
      <c r="F171" s="218">
        <v>496.1814</v>
      </c>
      <c r="G171" s="219">
        <v>0</v>
      </c>
      <c r="H171" s="219">
        <v>496.1814</v>
      </c>
      <c r="I171" s="219">
        <v>8165.6155199999994</v>
      </c>
      <c r="J171" s="219">
        <v>9.6360000000000001E-2</v>
      </c>
      <c r="K171" s="219">
        <v>8165.7118799999998</v>
      </c>
      <c r="L171" s="219">
        <v>62.179699999999997</v>
      </c>
      <c r="M171" s="219">
        <v>0</v>
      </c>
      <c r="N171" s="219">
        <v>62.179699999999997</v>
      </c>
      <c r="O171" s="219">
        <v>8724.0729800000008</v>
      </c>
      <c r="P171" s="219">
        <v>3578.5271499999999</v>
      </c>
      <c r="Q171" s="219">
        <v>0</v>
      </c>
      <c r="R171" s="220">
        <v>3578.5271499999999</v>
      </c>
    </row>
    <row r="172" spans="1:18">
      <c r="A172" s="221"/>
      <c r="B172" s="221"/>
      <c r="C172" s="221"/>
      <c r="D172" s="216" t="s">
        <v>392</v>
      </c>
      <c r="E172" s="217">
        <v>604</v>
      </c>
      <c r="F172" s="218">
        <v>16021.081560000001</v>
      </c>
      <c r="G172" s="219">
        <v>0</v>
      </c>
      <c r="H172" s="219">
        <v>16021.081560000001</v>
      </c>
      <c r="I172" s="219">
        <v>12887.90223</v>
      </c>
      <c r="J172" s="219">
        <v>0</v>
      </c>
      <c r="K172" s="219">
        <v>12887.90223</v>
      </c>
      <c r="L172" s="219">
        <v>391.55109000000004</v>
      </c>
      <c r="M172" s="219">
        <v>0</v>
      </c>
      <c r="N172" s="219">
        <v>391.55109000000004</v>
      </c>
      <c r="O172" s="219">
        <v>29300.534879999999</v>
      </c>
      <c r="P172" s="219">
        <v>11245.39761</v>
      </c>
      <c r="Q172" s="219">
        <v>0</v>
      </c>
      <c r="R172" s="220">
        <v>11245.39761</v>
      </c>
    </row>
    <row r="173" spans="1:18">
      <c r="A173" s="221"/>
      <c r="B173" s="221"/>
      <c r="C173" s="221"/>
      <c r="D173" s="216" t="s">
        <v>393</v>
      </c>
      <c r="E173" s="217">
        <v>786</v>
      </c>
      <c r="F173" s="218">
        <v>0</v>
      </c>
      <c r="G173" s="219">
        <v>0</v>
      </c>
      <c r="H173" s="219">
        <v>0</v>
      </c>
      <c r="I173" s="219">
        <v>0</v>
      </c>
      <c r="J173" s="219">
        <v>0</v>
      </c>
      <c r="K173" s="219">
        <v>0</v>
      </c>
      <c r="L173" s="219">
        <v>15.435700000000001</v>
      </c>
      <c r="M173" s="219">
        <v>0</v>
      </c>
      <c r="N173" s="219">
        <v>15.435700000000001</v>
      </c>
      <c r="O173" s="219">
        <v>15.435700000000001</v>
      </c>
      <c r="P173" s="219">
        <v>0</v>
      </c>
      <c r="Q173" s="219">
        <v>0</v>
      </c>
      <c r="R173" s="220">
        <v>0</v>
      </c>
    </row>
    <row r="174" spans="1:18">
      <c r="A174" s="221"/>
      <c r="B174" s="221"/>
      <c r="C174" s="221"/>
      <c r="D174" s="216" t="s">
        <v>394</v>
      </c>
      <c r="E174" s="217">
        <v>765</v>
      </c>
      <c r="F174" s="218">
        <v>0.126</v>
      </c>
      <c r="G174" s="219">
        <v>0</v>
      </c>
      <c r="H174" s="219">
        <v>0.126</v>
      </c>
      <c r="I174" s="219">
        <v>35.774059999999999</v>
      </c>
      <c r="J174" s="219">
        <v>0</v>
      </c>
      <c r="K174" s="219">
        <v>35.774059999999999</v>
      </c>
      <c r="L174" s="219">
        <v>44.595019999999998</v>
      </c>
      <c r="M174" s="219">
        <v>0</v>
      </c>
      <c r="N174" s="219">
        <v>44.595019999999998</v>
      </c>
      <c r="O174" s="219">
        <v>80.495080000000002</v>
      </c>
      <c r="P174" s="219">
        <v>672.01081000000011</v>
      </c>
      <c r="Q174" s="219">
        <v>0</v>
      </c>
      <c r="R174" s="220">
        <v>672.01081000000011</v>
      </c>
    </row>
    <row r="175" spans="1:18">
      <c r="A175" s="221"/>
      <c r="B175" s="221"/>
      <c r="C175" s="216" t="s">
        <v>395</v>
      </c>
      <c r="D175" s="216" t="s">
        <v>396</v>
      </c>
      <c r="E175" s="217">
        <v>309</v>
      </c>
      <c r="F175" s="218">
        <v>7939.1212300000007</v>
      </c>
      <c r="G175" s="219">
        <v>0</v>
      </c>
      <c r="H175" s="219">
        <v>7939.1212300000007</v>
      </c>
      <c r="I175" s="219">
        <v>23036.810649999999</v>
      </c>
      <c r="J175" s="219">
        <v>4.80558</v>
      </c>
      <c r="K175" s="219">
        <v>23041.61623</v>
      </c>
      <c r="L175" s="219">
        <v>1854.7186299999998</v>
      </c>
      <c r="M175" s="219">
        <v>0.38380000000000003</v>
      </c>
      <c r="N175" s="219">
        <v>1855.1024299999999</v>
      </c>
      <c r="O175" s="219">
        <v>32835.839890000003</v>
      </c>
      <c r="P175" s="219">
        <v>4166.2227499999999</v>
      </c>
      <c r="Q175" s="219">
        <v>0</v>
      </c>
      <c r="R175" s="220">
        <v>4166.2227499999999</v>
      </c>
    </row>
    <row r="176" spans="1:18">
      <c r="A176" s="221"/>
      <c r="B176" s="221"/>
      <c r="C176" s="216" t="s">
        <v>397</v>
      </c>
      <c r="D176" s="216" t="s">
        <v>398</v>
      </c>
      <c r="E176" s="217">
        <v>602</v>
      </c>
      <c r="F176" s="218">
        <v>59.639600000000002</v>
      </c>
      <c r="G176" s="219">
        <v>0</v>
      </c>
      <c r="H176" s="219">
        <v>59.639600000000002</v>
      </c>
      <c r="I176" s="219">
        <v>1929.26322</v>
      </c>
      <c r="J176" s="219">
        <v>0</v>
      </c>
      <c r="K176" s="219">
        <v>1929.26322</v>
      </c>
      <c r="L176" s="219">
        <v>410.81559999999996</v>
      </c>
      <c r="M176" s="219">
        <v>15.05686</v>
      </c>
      <c r="N176" s="219">
        <v>425.87246000000005</v>
      </c>
      <c r="O176" s="219">
        <v>2414.7752799999998</v>
      </c>
      <c r="P176" s="219">
        <v>2124.5189</v>
      </c>
      <c r="Q176" s="219">
        <v>0</v>
      </c>
      <c r="R176" s="220">
        <v>2124.5189</v>
      </c>
    </row>
    <row r="177" spans="1:18">
      <c r="A177" s="221"/>
      <c r="B177" s="221"/>
      <c r="C177" s="221"/>
      <c r="D177" s="216" t="s">
        <v>397</v>
      </c>
      <c r="E177" s="217">
        <v>311</v>
      </c>
      <c r="F177" s="218">
        <v>9679.8826199999985</v>
      </c>
      <c r="G177" s="219">
        <v>0</v>
      </c>
      <c r="H177" s="219">
        <v>9679.8826199999985</v>
      </c>
      <c r="I177" s="219">
        <v>20348.796460000001</v>
      </c>
      <c r="J177" s="219">
        <v>104.57442999999999</v>
      </c>
      <c r="K177" s="219">
        <v>20453.370890000002</v>
      </c>
      <c r="L177" s="219">
        <v>2380.5383900000002</v>
      </c>
      <c r="M177" s="219">
        <v>87.608109999999996</v>
      </c>
      <c r="N177" s="219">
        <v>2468.1464999999998</v>
      </c>
      <c r="O177" s="219">
        <v>32601.400010000001</v>
      </c>
      <c r="P177" s="219">
        <v>13308.1222</v>
      </c>
      <c r="Q177" s="219">
        <v>0</v>
      </c>
      <c r="R177" s="220">
        <v>13308.1222</v>
      </c>
    </row>
    <row r="178" spans="1:18">
      <c r="A178" s="221"/>
      <c r="B178" s="221"/>
      <c r="C178" s="216" t="s">
        <v>399</v>
      </c>
      <c r="D178" s="216" t="s">
        <v>354</v>
      </c>
      <c r="E178" s="217">
        <v>300</v>
      </c>
      <c r="F178" s="218">
        <v>17407.656640000001</v>
      </c>
      <c r="G178" s="219">
        <v>0</v>
      </c>
      <c r="H178" s="219">
        <v>17407.656640000001</v>
      </c>
      <c r="I178" s="219">
        <v>22175.22234</v>
      </c>
      <c r="J178" s="219">
        <v>0.44489999999999996</v>
      </c>
      <c r="K178" s="219">
        <v>22175.667239999999</v>
      </c>
      <c r="L178" s="219">
        <v>824.75227000000007</v>
      </c>
      <c r="M178" s="219">
        <v>0</v>
      </c>
      <c r="N178" s="219">
        <v>824.75227000000007</v>
      </c>
      <c r="O178" s="219">
        <v>40408.076150000001</v>
      </c>
      <c r="P178" s="219">
        <v>3680.4489600000002</v>
      </c>
      <c r="Q178" s="219">
        <v>0</v>
      </c>
      <c r="R178" s="220">
        <v>3680.4489600000002</v>
      </c>
    </row>
    <row r="179" spans="1:18">
      <c r="A179" s="221"/>
      <c r="B179" s="221"/>
      <c r="C179" s="216" t="s">
        <v>400</v>
      </c>
      <c r="D179" s="216" t="s">
        <v>401</v>
      </c>
      <c r="E179" s="217">
        <v>599</v>
      </c>
      <c r="F179" s="218">
        <v>3965.8491200000003</v>
      </c>
      <c r="G179" s="219">
        <v>0</v>
      </c>
      <c r="H179" s="219">
        <v>3965.8491200000003</v>
      </c>
      <c r="I179" s="219">
        <v>1015.69942</v>
      </c>
      <c r="J179" s="219">
        <v>0</v>
      </c>
      <c r="K179" s="219">
        <v>1015.69942</v>
      </c>
      <c r="L179" s="219">
        <v>19.135159999999999</v>
      </c>
      <c r="M179" s="219">
        <v>0</v>
      </c>
      <c r="N179" s="219">
        <v>19.135159999999999</v>
      </c>
      <c r="O179" s="219">
        <v>5000.6837000000005</v>
      </c>
      <c r="P179" s="219">
        <v>1524.38885</v>
      </c>
      <c r="Q179" s="219">
        <v>0</v>
      </c>
      <c r="R179" s="220">
        <v>1524.38885</v>
      </c>
    </row>
    <row r="180" spans="1:18">
      <c r="A180" s="221"/>
      <c r="B180" s="221"/>
      <c r="C180" s="221"/>
      <c r="D180" s="216" t="s">
        <v>400</v>
      </c>
      <c r="E180" s="217">
        <v>290</v>
      </c>
      <c r="F180" s="218">
        <v>799.13436000000002</v>
      </c>
      <c r="G180" s="219">
        <v>0</v>
      </c>
      <c r="H180" s="219">
        <v>799.13436000000002</v>
      </c>
      <c r="I180" s="219">
        <v>5528.99809</v>
      </c>
      <c r="J180" s="219">
        <v>0.15550999999999998</v>
      </c>
      <c r="K180" s="219">
        <v>5529.1535999999996</v>
      </c>
      <c r="L180" s="219">
        <v>262.87049999999999</v>
      </c>
      <c r="M180" s="219">
        <v>0</v>
      </c>
      <c r="N180" s="219">
        <v>262.87049999999999</v>
      </c>
      <c r="O180" s="219">
        <v>6591.1584599999996</v>
      </c>
      <c r="P180" s="219">
        <v>1778.44202</v>
      </c>
      <c r="Q180" s="219">
        <v>0</v>
      </c>
      <c r="R180" s="220">
        <v>1778.44202</v>
      </c>
    </row>
    <row r="181" spans="1:18">
      <c r="A181" s="221"/>
      <c r="B181" s="221"/>
      <c r="C181" s="216" t="s">
        <v>402</v>
      </c>
      <c r="D181" s="216" t="s">
        <v>403</v>
      </c>
      <c r="E181" s="217">
        <v>296</v>
      </c>
      <c r="F181" s="218">
        <v>4474.3345300000001</v>
      </c>
      <c r="G181" s="219">
        <v>0</v>
      </c>
      <c r="H181" s="219">
        <v>4474.3345300000001</v>
      </c>
      <c r="I181" s="219">
        <v>5939.4579899999999</v>
      </c>
      <c r="J181" s="219">
        <v>5.0000000000000001E-4</v>
      </c>
      <c r="K181" s="219">
        <v>5939.45849</v>
      </c>
      <c r="L181" s="219">
        <v>230.70511999999999</v>
      </c>
      <c r="M181" s="219">
        <v>0</v>
      </c>
      <c r="N181" s="219">
        <v>230.70511999999999</v>
      </c>
      <c r="O181" s="219">
        <v>10644.49814</v>
      </c>
      <c r="P181" s="219">
        <v>1823.4338600000001</v>
      </c>
      <c r="Q181" s="219">
        <v>0</v>
      </c>
      <c r="R181" s="220">
        <v>1823.4338600000001</v>
      </c>
    </row>
    <row r="182" spans="1:18">
      <c r="A182" s="221"/>
      <c r="B182" s="221"/>
      <c r="C182" s="216" t="s">
        <v>404</v>
      </c>
      <c r="D182" s="216" t="s">
        <v>404</v>
      </c>
      <c r="E182" s="217">
        <v>307</v>
      </c>
      <c r="F182" s="218">
        <v>5948.72595</v>
      </c>
      <c r="G182" s="219">
        <v>0</v>
      </c>
      <c r="H182" s="219">
        <v>5948.72595</v>
      </c>
      <c r="I182" s="219">
        <v>11103.679539999999</v>
      </c>
      <c r="J182" s="219">
        <v>1.9000000000000001E-4</v>
      </c>
      <c r="K182" s="219">
        <v>11103.67973</v>
      </c>
      <c r="L182" s="219">
        <v>301.85633000000001</v>
      </c>
      <c r="M182" s="219">
        <v>0</v>
      </c>
      <c r="N182" s="219">
        <v>301.85633000000001</v>
      </c>
      <c r="O182" s="219">
        <v>17354.262010000002</v>
      </c>
      <c r="P182" s="219">
        <v>2070.2025100000001</v>
      </c>
      <c r="Q182" s="219">
        <v>0</v>
      </c>
      <c r="R182" s="220">
        <v>2070.2025100000001</v>
      </c>
    </row>
    <row r="183" spans="1:18">
      <c r="A183" s="221"/>
      <c r="B183" s="221"/>
      <c r="C183" s="216" t="s">
        <v>405</v>
      </c>
      <c r="D183" s="216" t="s">
        <v>405</v>
      </c>
      <c r="E183" s="217">
        <v>306</v>
      </c>
      <c r="F183" s="218">
        <v>4064.80492</v>
      </c>
      <c r="G183" s="219">
        <v>0</v>
      </c>
      <c r="H183" s="219">
        <v>4064.80492</v>
      </c>
      <c r="I183" s="219">
        <v>7869.6478899999993</v>
      </c>
      <c r="J183" s="219">
        <v>0.36485000000000001</v>
      </c>
      <c r="K183" s="219">
        <v>7870.0127400000001</v>
      </c>
      <c r="L183" s="219">
        <v>160.43438</v>
      </c>
      <c r="M183" s="219">
        <v>0</v>
      </c>
      <c r="N183" s="219">
        <v>160.43438</v>
      </c>
      <c r="O183" s="219">
        <v>12095.252039999999</v>
      </c>
      <c r="P183" s="219">
        <v>1595.8128400000001</v>
      </c>
      <c r="Q183" s="219">
        <v>0</v>
      </c>
      <c r="R183" s="220">
        <v>1595.8128400000001</v>
      </c>
    </row>
    <row r="184" spans="1:18">
      <c r="A184" s="221"/>
      <c r="B184" s="216" t="s">
        <v>406</v>
      </c>
      <c r="C184" s="216" t="s">
        <v>407</v>
      </c>
      <c r="D184" s="216" t="s">
        <v>407</v>
      </c>
      <c r="E184" s="217">
        <v>203</v>
      </c>
      <c r="F184" s="218">
        <v>8875.4567599999991</v>
      </c>
      <c r="G184" s="219">
        <v>0</v>
      </c>
      <c r="H184" s="219">
        <v>8875.4567599999991</v>
      </c>
      <c r="I184" s="219">
        <v>8294.806990000001</v>
      </c>
      <c r="J184" s="219">
        <v>23.58616</v>
      </c>
      <c r="K184" s="219">
        <v>8318.3931499999999</v>
      </c>
      <c r="L184" s="219">
        <v>439.86745000000002</v>
      </c>
      <c r="M184" s="219">
        <v>3.8380000000000001</v>
      </c>
      <c r="N184" s="219">
        <v>443.70544999999998</v>
      </c>
      <c r="O184" s="219">
        <v>17637.555359999998</v>
      </c>
      <c r="P184" s="219">
        <v>3378.2058900000002</v>
      </c>
      <c r="Q184" s="219">
        <v>0</v>
      </c>
      <c r="R184" s="220">
        <v>3378.2058900000002</v>
      </c>
    </row>
    <row r="185" spans="1:18">
      <c r="A185" s="221"/>
      <c r="B185" s="221"/>
      <c r="C185" s="221"/>
      <c r="D185" s="216" t="s">
        <v>408</v>
      </c>
      <c r="E185" s="217">
        <v>541</v>
      </c>
      <c r="F185" s="218">
        <v>2852.4487899999999</v>
      </c>
      <c r="G185" s="219">
        <v>0</v>
      </c>
      <c r="H185" s="219">
        <v>2852.4487899999999</v>
      </c>
      <c r="I185" s="219">
        <v>3685.4660699999999</v>
      </c>
      <c r="J185" s="219">
        <v>20.171650000000003</v>
      </c>
      <c r="K185" s="219">
        <v>3705.6377200000002</v>
      </c>
      <c r="L185" s="219">
        <v>82.857789999999994</v>
      </c>
      <c r="M185" s="219">
        <v>0</v>
      </c>
      <c r="N185" s="219">
        <v>82.857789999999994</v>
      </c>
      <c r="O185" s="219">
        <v>6640.9443000000001</v>
      </c>
      <c r="P185" s="219">
        <v>1672.6392800000001</v>
      </c>
      <c r="Q185" s="219">
        <v>0</v>
      </c>
      <c r="R185" s="220">
        <v>1672.6392800000001</v>
      </c>
    </row>
    <row r="186" spans="1:18">
      <c r="A186" s="221"/>
      <c r="B186" s="221"/>
      <c r="C186" s="216" t="s">
        <v>409</v>
      </c>
      <c r="D186" s="216" t="s">
        <v>410</v>
      </c>
      <c r="E186" s="217">
        <v>204</v>
      </c>
      <c r="F186" s="218">
        <v>8772.9566899999991</v>
      </c>
      <c r="G186" s="219">
        <v>0</v>
      </c>
      <c r="H186" s="219">
        <v>8772.9566899999991</v>
      </c>
      <c r="I186" s="219">
        <v>17118.96975</v>
      </c>
      <c r="J186" s="219">
        <v>7.77529</v>
      </c>
      <c r="K186" s="219">
        <v>17126.745039999998</v>
      </c>
      <c r="L186" s="219">
        <v>500.10973999999999</v>
      </c>
      <c r="M186" s="219">
        <v>0</v>
      </c>
      <c r="N186" s="219">
        <v>500.10973999999999</v>
      </c>
      <c r="O186" s="219">
        <v>26399.811470000001</v>
      </c>
      <c r="P186" s="219">
        <v>5274.9434900000006</v>
      </c>
      <c r="Q186" s="219">
        <v>0</v>
      </c>
      <c r="R186" s="220">
        <v>5274.9434900000006</v>
      </c>
    </row>
    <row r="187" spans="1:18">
      <c r="A187" s="221"/>
      <c r="B187" s="221"/>
      <c r="C187" s="216" t="s">
        <v>406</v>
      </c>
      <c r="D187" s="216" t="s">
        <v>406</v>
      </c>
      <c r="E187" s="217">
        <v>201</v>
      </c>
      <c r="F187" s="218">
        <v>74420.319579999996</v>
      </c>
      <c r="G187" s="219">
        <v>0</v>
      </c>
      <c r="H187" s="219">
        <v>74420.319579999996</v>
      </c>
      <c r="I187" s="219">
        <v>95461.704959999988</v>
      </c>
      <c r="J187" s="219">
        <v>427.02963</v>
      </c>
      <c r="K187" s="219">
        <v>95888.734590000007</v>
      </c>
      <c r="L187" s="219">
        <v>5146.76163</v>
      </c>
      <c r="M187" s="219">
        <v>3.7849599999999999</v>
      </c>
      <c r="N187" s="219">
        <v>5150.5465899999999</v>
      </c>
      <c r="O187" s="219">
        <v>175459.60076</v>
      </c>
      <c r="P187" s="219">
        <v>30115.876840000001</v>
      </c>
      <c r="Q187" s="219">
        <v>0</v>
      </c>
      <c r="R187" s="220">
        <v>30115.876840000001</v>
      </c>
    </row>
    <row r="188" spans="1:18">
      <c r="A188" s="221"/>
      <c r="B188" s="221"/>
      <c r="C188" s="221"/>
      <c r="D188" s="216" t="s">
        <v>411</v>
      </c>
      <c r="E188" s="217">
        <v>712</v>
      </c>
      <c r="F188" s="218">
        <v>5249.1966500000008</v>
      </c>
      <c r="G188" s="219">
        <v>0</v>
      </c>
      <c r="H188" s="219">
        <v>5249.1966500000008</v>
      </c>
      <c r="I188" s="219">
        <v>1360.8813799999998</v>
      </c>
      <c r="J188" s="219">
        <v>0</v>
      </c>
      <c r="K188" s="219">
        <v>1360.8813799999998</v>
      </c>
      <c r="L188" s="219">
        <v>41.04522</v>
      </c>
      <c r="M188" s="219">
        <v>0</v>
      </c>
      <c r="N188" s="219">
        <v>41.04522</v>
      </c>
      <c r="O188" s="219">
        <v>6651.1232499999996</v>
      </c>
      <c r="P188" s="219">
        <v>924.81153000000006</v>
      </c>
      <c r="Q188" s="219">
        <v>0</v>
      </c>
      <c r="R188" s="220">
        <v>924.81153000000006</v>
      </c>
    </row>
    <row r="189" spans="1:18">
      <c r="A189" s="221"/>
      <c r="B189" s="221"/>
      <c r="C189" s="221"/>
      <c r="D189" s="216" t="s">
        <v>412</v>
      </c>
      <c r="E189" s="217">
        <v>202</v>
      </c>
      <c r="F189" s="218">
        <v>461.21334999999999</v>
      </c>
      <c r="G189" s="219">
        <v>0</v>
      </c>
      <c r="H189" s="219">
        <v>461.21334999999999</v>
      </c>
      <c r="I189" s="219">
        <v>3702.2890000000002</v>
      </c>
      <c r="J189" s="219">
        <v>0</v>
      </c>
      <c r="K189" s="219">
        <v>3702.2890000000002</v>
      </c>
      <c r="L189" s="219">
        <v>54.318359999999998</v>
      </c>
      <c r="M189" s="219">
        <v>0</v>
      </c>
      <c r="N189" s="219">
        <v>54.318359999999998</v>
      </c>
      <c r="O189" s="219">
        <v>4217.82071</v>
      </c>
      <c r="P189" s="219">
        <v>739.07772</v>
      </c>
      <c r="Q189" s="219">
        <v>0</v>
      </c>
      <c r="R189" s="220">
        <v>739.07772</v>
      </c>
    </row>
    <row r="190" spans="1:18">
      <c r="A190" s="221"/>
      <c r="B190" s="221"/>
      <c r="C190" s="221"/>
      <c r="D190" s="216" t="s">
        <v>413</v>
      </c>
      <c r="E190" s="217">
        <v>648</v>
      </c>
      <c r="F190" s="218">
        <v>446.17746999999997</v>
      </c>
      <c r="G190" s="219">
        <v>0</v>
      </c>
      <c r="H190" s="219">
        <v>446.17746999999997</v>
      </c>
      <c r="I190" s="219">
        <v>6331.3260099999998</v>
      </c>
      <c r="J190" s="219">
        <v>0</v>
      </c>
      <c r="K190" s="219">
        <v>6331.3260099999998</v>
      </c>
      <c r="L190" s="219">
        <v>16.611540000000002</v>
      </c>
      <c r="M190" s="219">
        <v>0</v>
      </c>
      <c r="N190" s="219">
        <v>16.611540000000002</v>
      </c>
      <c r="O190" s="219">
        <v>6794.1150199999993</v>
      </c>
      <c r="P190" s="219">
        <v>1011.03346</v>
      </c>
      <c r="Q190" s="219">
        <v>0</v>
      </c>
      <c r="R190" s="220">
        <v>1011.03346</v>
      </c>
    </row>
    <row r="191" spans="1:18">
      <c r="A191" s="221"/>
      <c r="B191" s="221"/>
      <c r="C191" s="216" t="s">
        <v>414</v>
      </c>
      <c r="D191" s="216" t="s">
        <v>265</v>
      </c>
      <c r="E191" s="217">
        <v>207</v>
      </c>
      <c r="F191" s="218">
        <v>8922.7079400000002</v>
      </c>
      <c r="G191" s="219">
        <v>0</v>
      </c>
      <c r="H191" s="219">
        <v>8922.7079400000002</v>
      </c>
      <c r="I191" s="219">
        <v>25252.996829999996</v>
      </c>
      <c r="J191" s="219">
        <v>0.22472</v>
      </c>
      <c r="K191" s="219">
        <v>25253.221550000002</v>
      </c>
      <c r="L191" s="219">
        <v>804.83798000000002</v>
      </c>
      <c r="M191" s="219">
        <v>0</v>
      </c>
      <c r="N191" s="219">
        <v>804.83798000000002</v>
      </c>
      <c r="O191" s="219">
        <v>34980.767469999999</v>
      </c>
      <c r="P191" s="219">
        <v>3136.8212699999999</v>
      </c>
      <c r="Q191" s="219">
        <v>0</v>
      </c>
      <c r="R191" s="220">
        <v>3136.8212699999999</v>
      </c>
    </row>
    <row r="192" spans="1:18">
      <c r="A192" s="221"/>
      <c r="B192" s="221"/>
      <c r="C192" s="221"/>
      <c r="D192" s="216" t="s">
        <v>415</v>
      </c>
      <c r="E192" s="217">
        <v>209</v>
      </c>
      <c r="F192" s="218">
        <v>2836.2463700000003</v>
      </c>
      <c r="G192" s="219">
        <v>0</v>
      </c>
      <c r="H192" s="219">
        <v>2836.2463700000003</v>
      </c>
      <c r="I192" s="219">
        <v>5860.0049500000005</v>
      </c>
      <c r="J192" s="219">
        <v>0</v>
      </c>
      <c r="K192" s="219">
        <v>5860.0049500000005</v>
      </c>
      <c r="L192" s="219">
        <v>55.447669999999995</v>
      </c>
      <c r="M192" s="219">
        <v>0</v>
      </c>
      <c r="N192" s="219">
        <v>55.447669999999995</v>
      </c>
      <c r="O192" s="219">
        <v>8751.6989900000008</v>
      </c>
      <c r="P192" s="219">
        <v>589.15857999999992</v>
      </c>
      <c r="Q192" s="219">
        <v>0</v>
      </c>
      <c r="R192" s="220">
        <v>589.15857999999992</v>
      </c>
    </row>
    <row r="193" spans="1:18">
      <c r="A193" s="221"/>
      <c r="B193" s="221"/>
      <c r="C193" s="221"/>
      <c r="D193" s="216" t="s">
        <v>416</v>
      </c>
      <c r="E193" s="217">
        <v>778</v>
      </c>
      <c r="F193" s="218">
        <v>0</v>
      </c>
      <c r="G193" s="219">
        <v>0</v>
      </c>
      <c r="H193" s="219">
        <v>0</v>
      </c>
      <c r="I193" s="219">
        <v>482.93448999999998</v>
      </c>
      <c r="J193" s="219">
        <v>0</v>
      </c>
      <c r="K193" s="219">
        <v>482.93448999999998</v>
      </c>
      <c r="L193" s="219">
        <v>77.754649999999998</v>
      </c>
      <c r="M193" s="219">
        <v>0</v>
      </c>
      <c r="N193" s="219">
        <v>77.754649999999998</v>
      </c>
      <c r="O193" s="219">
        <v>560.68914000000007</v>
      </c>
      <c r="P193" s="219">
        <v>918.94247999999993</v>
      </c>
      <c r="Q193" s="219">
        <v>0</v>
      </c>
      <c r="R193" s="220">
        <v>918.94247999999993</v>
      </c>
    </row>
    <row r="194" spans="1:18">
      <c r="A194" s="221"/>
      <c r="B194" s="221"/>
      <c r="C194" s="216" t="s">
        <v>417</v>
      </c>
      <c r="D194" s="216" t="s">
        <v>417</v>
      </c>
      <c r="E194" s="217">
        <v>214</v>
      </c>
      <c r="F194" s="218">
        <v>2914.3439399999997</v>
      </c>
      <c r="G194" s="219">
        <v>0</v>
      </c>
      <c r="H194" s="219">
        <v>2914.3439399999997</v>
      </c>
      <c r="I194" s="219">
        <v>11015.054099999999</v>
      </c>
      <c r="J194" s="219">
        <v>0.47756999999999999</v>
      </c>
      <c r="K194" s="219">
        <v>11015.53167</v>
      </c>
      <c r="L194" s="219">
        <v>95.842559999999992</v>
      </c>
      <c r="M194" s="219">
        <v>0</v>
      </c>
      <c r="N194" s="219">
        <v>95.842559999999992</v>
      </c>
      <c r="O194" s="219">
        <v>14025.71817</v>
      </c>
      <c r="P194" s="219">
        <v>4288.8278300000002</v>
      </c>
      <c r="Q194" s="219">
        <v>0</v>
      </c>
      <c r="R194" s="220">
        <v>4288.8278300000002</v>
      </c>
    </row>
    <row r="195" spans="1:18">
      <c r="A195" s="221"/>
      <c r="B195" s="221"/>
      <c r="C195" s="221"/>
      <c r="D195" s="216" t="s">
        <v>418</v>
      </c>
      <c r="E195" s="217">
        <v>736</v>
      </c>
      <c r="F195" s="218">
        <v>2968.7090400000002</v>
      </c>
      <c r="G195" s="219">
        <v>0</v>
      </c>
      <c r="H195" s="219">
        <v>2968.7090400000002</v>
      </c>
      <c r="I195" s="219">
        <v>1092.5667800000001</v>
      </c>
      <c r="J195" s="219">
        <v>0</v>
      </c>
      <c r="K195" s="219">
        <v>1092.5667800000001</v>
      </c>
      <c r="L195" s="219">
        <v>32.450949999999999</v>
      </c>
      <c r="M195" s="219">
        <v>0</v>
      </c>
      <c r="N195" s="219">
        <v>32.450949999999999</v>
      </c>
      <c r="O195" s="219">
        <v>4093.7267700000002</v>
      </c>
      <c r="P195" s="219">
        <v>1763.56575</v>
      </c>
      <c r="Q195" s="219">
        <v>0</v>
      </c>
      <c r="R195" s="220">
        <v>1763.56575</v>
      </c>
    </row>
    <row r="196" spans="1:18">
      <c r="A196" s="221"/>
      <c r="B196" s="221"/>
      <c r="C196" s="216" t="s">
        <v>419</v>
      </c>
      <c r="D196" s="216" t="s">
        <v>419</v>
      </c>
      <c r="E196" s="217">
        <v>499</v>
      </c>
      <c r="F196" s="218">
        <v>2655.7086400000003</v>
      </c>
      <c r="G196" s="219">
        <v>0</v>
      </c>
      <c r="H196" s="219">
        <v>2655.7086400000003</v>
      </c>
      <c r="I196" s="219">
        <v>8281.0694800000001</v>
      </c>
      <c r="J196" s="219">
        <v>2.1143200000000002</v>
      </c>
      <c r="K196" s="219">
        <v>8283.1838000000007</v>
      </c>
      <c r="L196" s="219">
        <v>139.10061999999999</v>
      </c>
      <c r="M196" s="219">
        <v>0</v>
      </c>
      <c r="N196" s="219">
        <v>139.10061999999999</v>
      </c>
      <c r="O196" s="219">
        <v>11077.993060000001</v>
      </c>
      <c r="P196" s="219">
        <v>3959.93489</v>
      </c>
      <c r="Q196" s="219">
        <v>0</v>
      </c>
      <c r="R196" s="220">
        <v>3959.93489</v>
      </c>
    </row>
    <row r="197" spans="1:18">
      <c r="A197" s="221"/>
      <c r="B197" s="221"/>
      <c r="C197" s="216" t="s">
        <v>420</v>
      </c>
      <c r="D197" s="216" t="s">
        <v>420</v>
      </c>
      <c r="E197" s="217">
        <v>480</v>
      </c>
      <c r="F197" s="218">
        <v>2529.6671000000001</v>
      </c>
      <c r="G197" s="219">
        <v>0</v>
      </c>
      <c r="H197" s="219">
        <v>2529.6671000000001</v>
      </c>
      <c r="I197" s="219">
        <v>7072.9922800000004</v>
      </c>
      <c r="J197" s="219">
        <v>3.49E-3</v>
      </c>
      <c r="K197" s="219">
        <v>7072.9957699999995</v>
      </c>
      <c r="L197" s="219">
        <v>121.64143</v>
      </c>
      <c r="M197" s="219">
        <v>0</v>
      </c>
      <c r="N197" s="219">
        <v>121.64143</v>
      </c>
      <c r="O197" s="219">
        <v>9724.3043000000016</v>
      </c>
      <c r="P197" s="219">
        <v>2930.72028</v>
      </c>
      <c r="Q197" s="219">
        <v>0</v>
      </c>
      <c r="R197" s="220">
        <v>2930.72028</v>
      </c>
    </row>
    <row r="198" spans="1:18">
      <c r="A198" s="221"/>
      <c r="B198" s="216" t="s">
        <v>421</v>
      </c>
      <c r="C198" s="216" t="s">
        <v>421</v>
      </c>
      <c r="D198" s="216" t="s">
        <v>421</v>
      </c>
      <c r="E198" s="217">
        <v>150</v>
      </c>
      <c r="F198" s="218">
        <v>87142.913830000005</v>
      </c>
      <c r="G198" s="219">
        <v>48.36468</v>
      </c>
      <c r="H198" s="219">
        <v>87191.278510000004</v>
      </c>
      <c r="I198" s="219">
        <v>127790.44001000001</v>
      </c>
      <c r="J198" s="219">
        <v>2129.3064599999998</v>
      </c>
      <c r="K198" s="219">
        <v>129919.74647</v>
      </c>
      <c r="L198" s="219">
        <v>14867.002420000001</v>
      </c>
      <c r="M198" s="219">
        <v>1995.4248700000001</v>
      </c>
      <c r="N198" s="219">
        <v>16862.42729</v>
      </c>
      <c r="O198" s="219">
        <v>233973.45227000001</v>
      </c>
      <c r="P198" s="219">
        <v>111887.698</v>
      </c>
      <c r="Q198" s="219">
        <v>0</v>
      </c>
      <c r="R198" s="220">
        <v>111887.698</v>
      </c>
    </row>
    <row r="199" spans="1:18">
      <c r="A199" s="221"/>
      <c r="B199" s="221"/>
      <c r="C199" s="221"/>
      <c r="D199" s="221"/>
      <c r="E199" s="222">
        <v>845</v>
      </c>
      <c r="F199" s="223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270.72199000000001</v>
      </c>
      <c r="M199" s="224">
        <v>9.2610899999999994</v>
      </c>
      <c r="N199" s="224">
        <v>279.98308000000003</v>
      </c>
      <c r="O199" s="224">
        <v>279.98308000000003</v>
      </c>
      <c r="P199" s="224">
        <v>0</v>
      </c>
      <c r="Q199" s="224">
        <v>0</v>
      </c>
      <c r="R199" s="225">
        <v>0</v>
      </c>
    </row>
    <row r="200" spans="1:18">
      <c r="A200" s="221"/>
      <c r="B200" s="221"/>
      <c r="C200" s="221"/>
      <c r="D200" s="216" t="s">
        <v>422</v>
      </c>
      <c r="E200" s="217">
        <v>631</v>
      </c>
      <c r="F200" s="218">
        <v>10910.10072</v>
      </c>
      <c r="G200" s="219">
        <v>0</v>
      </c>
      <c r="H200" s="219">
        <v>10910.10072</v>
      </c>
      <c r="I200" s="219">
        <v>44956.002649999995</v>
      </c>
      <c r="J200" s="219">
        <v>421.83087</v>
      </c>
      <c r="K200" s="219">
        <v>45377.83352</v>
      </c>
      <c r="L200" s="219">
        <v>1488.8420599999999</v>
      </c>
      <c r="M200" s="219">
        <v>82.014870000000002</v>
      </c>
      <c r="N200" s="219">
        <v>1570.8569299999999</v>
      </c>
      <c r="O200" s="219">
        <v>57858.791170000004</v>
      </c>
      <c r="P200" s="219">
        <v>21045.279489999997</v>
      </c>
      <c r="Q200" s="219">
        <v>0</v>
      </c>
      <c r="R200" s="220">
        <v>21045.279489999997</v>
      </c>
    </row>
    <row r="201" spans="1:18">
      <c r="A201" s="221"/>
      <c r="B201" s="221"/>
      <c r="C201" s="216" t="s">
        <v>423</v>
      </c>
      <c r="D201" s="216" t="s">
        <v>424</v>
      </c>
      <c r="E201" s="217">
        <v>162</v>
      </c>
      <c r="F201" s="218">
        <v>37472.09605</v>
      </c>
      <c r="G201" s="219">
        <v>0</v>
      </c>
      <c r="H201" s="219">
        <v>37472.09605</v>
      </c>
      <c r="I201" s="219">
        <v>22186.278850000002</v>
      </c>
      <c r="J201" s="219">
        <v>337.68804999999998</v>
      </c>
      <c r="K201" s="219">
        <v>22523.966899999999</v>
      </c>
      <c r="L201" s="219">
        <v>4894.1877400000003</v>
      </c>
      <c r="M201" s="219">
        <v>173.46804</v>
      </c>
      <c r="N201" s="219">
        <v>5067.65578</v>
      </c>
      <c r="O201" s="219">
        <v>65063.718729999993</v>
      </c>
      <c r="P201" s="219">
        <v>32967.987730000001</v>
      </c>
      <c r="Q201" s="219">
        <v>0</v>
      </c>
      <c r="R201" s="220">
        <v>32967.987730000001</v>
      </c>
    </row>
    <row r="202" spans="1:18">
      <c r="A202" s="221"/>
      <c r="B202" s="221"/>
      <c r="C202" s="221"/>
      <c r="D202" s="216" t="s">
        <v>425</v>
      </c>
      <c r="E202" s="217">
        <v>484</v>
      </c>
      <c r="F202" s="218">
        <v>5500.37752</v>
      </c>
      <c r="G202" s="219">
        <v>0</v>
      </c>
      <c r="H202" s="219">
        <v>5500.37752</v>
      </c>
      <c r="I202" s="219">
        <v>18045.431219999999</v>
      </c>
      <c r="J202" s="219">
        <v>67.213100000000011</v>
      </c>
      <c r="K202" s="219">
        <v>18112.644319999999</v>
      </c>
      <c r="L202" s="219">
        <v>652.89331000000004</v>
      </c>
      <c r="M202" s="219">
        <v>3.6077199999999996</v>
      </c>
      <c r="N202" s="219">
        <v>656.50103000000001</v>
      </c>
      <c r="O202" s="219">
        <v>24269.522870000001</v>
      </c>
      <c r="P202" s="219">
        <v>5692.6058200000007</v>
      </c>
      <c r="Q202" s="219">
        <v>0</v>
      </c>
      <c r="R202" s="220">
        <v>5692.6058200000007</v>
      </c>
    </row>
    <row r="203" spans="1:18">
      <c r="A203" s="221"/>
      <c r="B203" s="221"/>
      <c r="C203" s="216" t="s">
        <v>426</v>
      </c>
      <c r="D203" s="216" t="s">
        <v>426</v>
      </c>
      <c r="E203" s="217">
        <v>151</v>
      </c>
      <c r="F203" s="218">
        <v>2025.6590000000001</v>
      </c>
      <c r="G203" s="219">
        <v>0</v>
      </c>
      <c r="H203" s="219">
        <v>2025.6590000000001</v>
      </c>
      <c r="I203" s="219">
        <v>17616.333480000001</v>
      </c>
      <c r="J203" s="219">
        <v>2.0539999999999999E-2</v>
      </c>
      <c r="K203" s="219">
        <v>17616.354019999999</v>
      </c>
      <c r="L203" s="219">
        <v>764.32168000000001</v>
      </c>
      <c r="M203" s="219">
        <v>0</v>
      </c>
      <c r="N203" s="219">
        <v>764.32168000000001</v>
      </c>
      <c r="O203" s="219">
        <v>20406.334699999999</v>
      </c>
      <c r="P203" s="219">
        <v>2243.6602200000002</v>
      </c>
      <c r="Q203" s="219">
        <v>0</v>
      </c>
      <c r="R203" s="220">
        <v>2243.6602200000002</v>
      </c>
    </row>
    <row r="204" spans="1:18">
      <c r="A204" s="221"/>
      <c r="B204" s="221"/>
      <c r="C204" s="216" t="s">
        <v>427</v>
      </c>
      <c r="D204" s="216" t="s">
        <v>310</v>
      </c>
      <c r="E204" s="217">
        <v>152</v>
      </c>
      <c r="F204" s="218">
        <v>1441.0878799999998</v>
      </c>
      <c r="G204" s="219">
        <v>0</v>
      </c>
      <c r="H204" s="219">
        <v>1441.0878799999998</v>
      </c>
      <c r="I204" s="219">
        <v>20100.511019999998</v>
      </c>
      <c r="J204" s="219">
        <v>4.2199999999999998E-3</v>
      </c>
      <c r="K204" s="219">
        <v>20100.515239999997</v>
      </c>
      <c r="L204" s="219">
        <v>412.62880000000001</v>
      </c>
      <c r="M204" s="219">
        <v>0</v>
      </c>
      <c r="N204" s="219">
        <v>412.62880000000001</v>
      </c>
      <c r="O204" s="219">
        <v>21954.231920000002</v>
      </c>
      <c r="P204" s="219">
        <v>4281.1532200000001</v>
      </c>
      <c r="Q204" s="219">
        <v>0</v>
      </c>
      <c r="R204" s="220">
        <v>4281.1532200000001</v>
      </c>
    </row>
    <row r="205" spans="1:18">
      <c r="A205" s="221"/>
      <c r="B205" s="221"/>
      <c r="C205" s="216" t="s">
        <v>428</v>
      </c>
      <c r="D205" s="216" t="s">
        <v>428</v>
      </c>
      <c r="E205" s="217">
        <v>485</v>
      </c>
      <c r="F205" s="218">
        <v>1280.0399199999999</v>
      </c>
      <c r="G205" s="219">
        <v>0</v>
      </c>
      <c r="H205" s="219">
        <v>1280.0399199999999</v>
      </c>
      <c r="I205" s="219">
        <v>14654.443800000001</v>
      </c>
      <c r="J205" s="219">
        <v>0</v>
      </c>
      <c r="K205" s="219">
        <v>14654.443800000001</v>
      </c>
      <c r="L205" s="219">
        <v>117.92069000000001</v>
      </c>
      <c r="M205" s="219">
        <v>0</v>
      </c>
      <c r="N205" s="219">
        <v>117.92069000000001</v>
      </c>
      <c r="O205" s="219">
        <v>16052.404410000001</v>
      </c>
      <c r="P205" s="219">
        <v>2548.2166299999999</v>
      </c>
      <c r="Q205" s="219">
        <v>0</v>
      </c>
      <c r="R205" s="220">
        <v>2548.2166299999999</v>
      </c>
    </row>
    <row r="206" spans="1:18">
      <c r="A206" s="221"/>
      <c r="B206" s="221"/>
      <c r="C206" s="216" t="s">
        <v>429</v>
      </c>
      <c r="D206" s="216" t="s">
        <v>430</v>
      </c>
      <c r="E206" s="217">
        <v>157</v>
      </c>
      <c r="F206" s="218">
        <v>2395.21839</v>
      </c>
      <c r="G206" s="219">
        <v>0</v>
      </c>
      <c r="H206" s="219">
        <v>2395.21839</v>
      </c>
      <c r="I206" s="219">
        <v>18707.145929999999</v>
      </c>
      <c r="J206" s="219">
        <v>3.807E-2</v>
      </c>
      <c r="K206" s="219">
        <v>18707.184000000001</v>
      </c>
      <c r="L206" s="219">
        <v>349.93821999999994</v>
      </c>
      <c r="M206" s="219">
        <v>0</v>
      </c>
      <c r="N206" s="219">
        <v>349.93821999999994</v>
      </c>
      <c r="O206" s="219">
        <v>21452.340609999999</v>
      </c>
      <c r="P206" s="219">
        <v>2142.9880800000001</v>
      </c>
      <c r="Q206" s="219">
        <v>0</v>
      </c>
      <c r="R206" s="220">
        <v>2142.9880800000001</v>
      </c>
    </row>
    <row r="207" spans="1:18">
      <c r="A207" s="221"/>
      <c r="B207" s="221"/>
      <c r="C207" s="216" t="s">
        <v>431</v>
      </c>
      <c r="D207" s="216" t="s">
        <v>432</v>
      </c>
      <c r="E207" s="217">
        <v>490</v>
      </c>
      <c r="F207" s="218">
        <v>3330.2887400000004</v>
      </c>
      <c r="G207" s="219">
        <v>0</v>
      </c>
      <c r="H207" s="219">
        <v>3330.2887400000004</v>
      </c>
      <c r="I207" s="219">
        <v>10041.34311</v>
      </c>
      <c r="J207" s="219">
        <v>0.25311</v>
      </c>
      <c r="K207" s="219">
        <v>10041.596220000001</v>
      </c>
      <c r="L207" s="219">
        <v>181.77370000000002</v>
      </c>
      <c r="M207" s="219">
        <v>0</v>
      </c>
      <c r="N207" s="219">
        <v>181.77370000000002</v>
      </c>
      <c r="O207" s="219">
        <v>13553.658660000001</v>
      </c>
      <c r="P207" s="219">
        <v>3797.6078399999997</v>
      </c>
      <c r="Q207" s="219">
        <v>0</v>
      </c>
      <c r="R207" s="220">
        <v>3797.6078399999997</v>
      </c>
    </row>
    <row r="208" spans="1:18">
      <c r="A208" s="221"/>
      <c r="B208" s="221"/>
      <c r="C208" s="216" t="s">
        <v>433</v>
      </c>
      <c r="D208" s="216" t="s">
        <v>434</v>
      </c>
      <c r="E208" s="217">
        <v>161</v>
      </c>
      <c r="F208" s="218">
        <v>1876.9647199999999</v>
      </c>
      <c r="G208" s="219">
        <v>0</v>
      </c>
      <c r="H208" s="219">
        <v>1876.9647199999999</v>
      </c>
      <c r="I208" s="219">
        <v>12301.495130000001</v>
      </c>
      <c r="J208" s="219">
        <v>3.6150000000000002E-2</v>
      </c>
      <c r="K208" s="219">
        <v>12301.531279999999</v>
      </c>
      <c r="L208" s="219">
        <v>400.05459999999999</v>
      </c>
      <c r="M208" s="219">
        <v>0</v>
      </c>
      <c r="N208" s="219">
        <v>400.05459999999999</v>
      </c>
      <c r="O208" s="219">
        <v>14578.5506</v>
      </c>
      <c r="P208" s="219">
        <v>1839.9274399999999</v>
      </c>
      <c r="Q208" s="219">
        <v>0</v>
      </c>
      <c r="R208" s="220">
        <v>1839.9274399999999</v>
      </c>
    </row>
    <row r="209" spans="1:18">
      <c r="A209" s="221"/>
      <c r="B209" s="221"/>
      <c r="C209" s="216" t="s">
        <v>435</v>
      </c>
      <c r="D209" s="216" t="s">
        <v>435</v>
      </c>
      <c r="E209" s="217">
        <v>514</v>
      </c>
      <c r="F209" s="218">
        <v>603.21704</v>
      </c>
      <c r="G209" s="219">
        <v>0</v>
      </c>
      <c r="H209" s="219">
        <v>603.21704</v>
      </c>
      <c r="I209" s="219">
        <v>8928.3173299999999</v>
      </c>
      <c r="J209" s="219">
        <v>0</v>
      </c>
      <c r="K209" s="219">
        <v>8928.3173299999999</v>
      </c>
      <c r="L209" s="219">
        <v>288.29415999999998</v>
      </c>
      <c r="M209" s="219">
        <v>0</v>
      </c>
      <c r="N209" s="219">
        <v>288.29415999999998</v>
      </c>
      <c r="O209" s="219">
        <v>9819.8285299999989</v>
      </c>
      <c r="P209" s="219">
        <v>5846.2258499999998</v>
      </c>
      <c r="Q209" s="219">
        <v>0</v>
      </c>
      <c r="R209" s="220">
        <v>5846.2258499999998</v>
      </c>
    </row>
    <row r="210" spans="1:18">
      <c r="A210" s="221"/>
      <c r="B210" s="221"/>
      <c r="C210" s="221"/>
      <c r="D210" s="216" t="s">
        <v>436</v>
      </c>
      <c r="E210" s="217">
        <v>838</v>
      </c>
      <c r="F210" s="218">
        <v>6.8513900000000003</v>
      </c>
      <c r="G210" s="219">
        <v>0</v>
      </c>
      <c r="H210" s="219">
        <v>6.8513900000000003</v>
      </c>
      <c r="I210" s="219">
        <v>1217.6602399999999</v>
      </c>
      <c r="J210" s="219">
        <v>0</v>
      </c>
      <c r="K210" s="219">
        <v>1217.6602399999999</v>
      </c>
      <c r="L210" s="219">
        <v>17.590499999999999</v>
      </c>
      <c r="M210" s="219">
        <v>0</v>
      </c>
      <c r="N210" s="219">
        <v>17.590499999999999</v>
      </c>
      <c r="O210" s="219">
        <v>1242.10213</v>
      </c>
      <c r="P210" s="219">
        <v>1871.57482</v>
      </c>
      <c r="Q210" s="219">
        <v>0</v>
      </c>
      <c r="R210" s="220">
        <v>1871.57482</v>
      </c>
    </row>
    <row r="211" spans="1:18">
      <c r="A211" s="221"/>
      <c r="B211" s="221"/>
      <c r="C211" s="216" t="s">
        <v>437</v>
      </c>
      <c r="D211" s="216" t="s">
        <v>438</v>
      </c>
      <c r="E211" s="217">
        <v>486</v>
      </c>
      <c r="F211" s="218">
        <v>2129.72975</v>
      </c>
      <c r="G211" s="219">
        <v>0</v>
      </c>
      <c r="H211" s="219">
        <v>2129.72975</v>
      </c>
      <c r="I211" s="219">
        <v>6073.8103099999998</v>
      </c>
      <c r="J211" s="219">
        <v>1.6929799999999999</v>
      </c>
      <c r="K211" s="219">
        <v>6075.5032899999997</v>
      </c>
      <c r="L211" s="219">
        <v>162.63779</v>
      </c>
      <c r="M211" s="219">
        <v>0</v>
      </c>
      <c r="N211" s="219">
        <v>162.63779</v>
      </c>
      <c r="O211" s="219">
        <v>8367.8708299999998</v>
      </c>
      <c r="P211" s="219">
        <v>1069.7726399999999</v>
      </c>
      <c r="Q211" s="219">
        <v>0</v>
      </c>
      <c r="R211" s="220">
        <v>1069.7726399999999</v>
      </c>
    </row>
    <row r="212" spans="1:18">
      <c r="A212" s="221"/>
      <c r="B212" s="221"/>
      <c r="C212" s="221"/>
      <c r="D212" s="216" t="s">
        <v>439</v>
      </c>
      <c r="E212" s="217">
        <v>590</v>
      </c>
      <c r="F212" s="218">
        <v>24.266929999999999</v>
      </c>
      <c r="G212" s="219">
        <v>0</v>
      </c>
      <c r="H212" s="219">
        <v>24.266929999999999</v>
      </c>
      <c r="I212" s="219">
        <v>1307.50008</v>
      </c>
      <c r="J212" s="219">
        <v>0</v>
      </c>
      <c r="K212" s="219">
        <v>1307.50008</v>
      </c>
      <c r="L212" s="219">
        <v>22.8444</v>
      </c>
      <c r="M212" s="219">
        <v>0</v>
      </c>
      <c r="N212" s="219">
        <v>22.8444</v>
      </c>
      <c r="O212" s="219">
        <v>1354.61141</v>
      </c>
      <c r="P212" s="219">
        <v>1345.80969</v>
      </c>
      <c r="Q212" s="219">
        <v>0</v>
      </c>
      <c r="R212" s="220">
        <v>1345.80969</v>
      </c>
    </row>
    <row r="213" spans="1:18">
      <c r="A213" s="221"/>
      <c r="B213" s="221"/>
      <c r="C213" s="216" t="s">
        <v>440</v>
      </c>
      <c r="D213" s="216" t="s">
        <v>441</v>
      </c>
      <c r="E213" s="217">
        <v>154</v>
      </c>
      <c r="F213" s="218">
        <v>272.31236999999999</v>
      </c>
      <c r="G213" s="219">
        <v>0</v>
      </c>
      <c r="H213" s="219">
        <v>272.31236999999999</v>
      </c>
      <c r="I213" s="219">
        <v>8784.6468599999989</v>
      </c>
      <c r="J213" s="219">
        <v>0</v>
      </c>
      <c r="K213" s="219">
        <v>8784.6468599999989</v>
      </c>
      <c r="L213" s="219">
        <v>167.63408999999999</v>
      </c>
      <c r="M213" s="219">
        <v>0</v>
      </c>
      <c r="N213" s="219">
        <v>167.63408999999999</v>
      </c>
      <c r="O213" s="219">
        <v>9224.5933199999999</v>
      </c>
      <c r="P213" s="219">
        <v>1354.9313500000001</v>
      </c>
      <c r="Q213" s="219">
        <v>0</v>
      </c>
      <c r="R213" s="220">
        <v>1354.9313500000001</v>
      </c>
    </row>
    <row r="214" spans="1:18">
      <c r="A214" s="221"/>
      <c r="B214" s="216" t="s">
        <v>442</v>
      </c>
      <c r="C214" s="216" t="s">
        <v>443</v>
      </c>
      <c r="D214" s="216" t="s">
        <v>444</v>
      </c>
      <c r="E214" s="217">
        <v>216</v>
      </c>
      <c r="F214" s="218">
        <v>36521.970110000002</v>
      </c>
      <c r="G214" s="219">
        <v>0</v>
      </c>
      <c r="H214" s="219">
        <v>36521.970110000002</v>
      </c>
      <c r="I214" s="219">
        <v>26714.439129999999</v>
      </c>
      <c r="J214" s="219">
        <v>441.00124</v>
      </c>
      <c r="K214" s="219">
        <v>27155.44037</v>
      </c>
      <c r="L214" s="219">
        <v>11152.061320000001</v>
      </c>
      <c r="M214" s="219">
        <v>1040.1549600000001</v>
      </c>
      <c r="N214" s="219">
        <v>12192.216279999999</v>
      </c>
      <c r="O214" s="219">
        <v>75869.626759999999</v>
      </c>
      <c r="P214" s="219">
        <v>60709.663850000004</v>
      </c>
      <c r="Q214" s="219">
        <v>0</v>
      </c>
      <c r="R214" s="220">
        <v>60709.663850000004</v>
      </c>
    </row>
    <row r="215" spans="1:18">
      <c r="A215" s="221"/>
      <c r="B215" s="221"/>
      <c r="C215" s="216" t="s">
        <v>442</v>
      </c>
      <c r="D215" s="216" t="s">
        <v>442</v>
      </c>
      <c r="E215" s="217">
        <v>215</v>
      </c>
      <c r="F215" s="218">
        <v>118113.02492</v>
      </c>
      <c r="G215" s="219">
        <v>1233.95696</v>
      </c>
      <c r="H215" s="219">
        <v>119346.98187999999</v>
      </c>
      <c r="I215" s="219">
        <v>113950.62231999999</v>
      </c>
      <c r="J215" s="219">
        <v>1201.9399699999999</v>
      </c>
      <c r="K215" s="219">
        <v>115152.56229</v>
      </c>
      <c r="L215" s="219">
        <v>24802.010549999999</v>
      </c>
      <c r="M215" s="219">
        <v>3376.1146600000002</v>
      </c>
      <c r="N215" s="219">
        <v>28178.125210000002</v>
      </c>
      <c r="O215" s="219">
        <v>262677.66937999998</v>
      </c>
      <c r="P215" s="219">
        <v>130337.71493</v>
      </c>
      <c r="Q215" s="219">
        <v>0</v>
      </c>
      <c r="R215" s="220">
        <v>130337.71493</v>
      </c>
    </row>
    <row r="216" spans="1:18">
      <c r="A216" s="221"/>
      <c r="B216" s="221"/>
      <c r="C216" s="221"/>
      <c r="D216" s="216" t="s">
        <v>445</v>
      </c>
      <c r="E216" s="217">
        <v>544</v>
      </c>
      <c r="F216" s="218">
        <v>4976.7108399999997</v>
      </c>
      <c r="G216" s="219">
        <v>0</v>
      </c>
      <c r="H216" s="219">
        <v>4976.7108399999997</v>
      </c>
      <c r="I216" s="219">
        <v>27254.17369</v>
      </c>
      <c r="J216" s="219">
        <v>0</v>
      </c>
      <c r="K216" s="219">
        <v>27254.17369</v>
      </c>
      <c r="L216" s="219">
        <v>2471.13274</v>
      </c>
      <c r="M216" s="219">
        <v>31.474060000000001</v>
      </c>
      <c r="N216" s="219">
        <v>2502.6068</v>
      </c>
      <c r="O216" s="219">
        <v>34733.491329999997</v>
      </c>
      <c r="P216" s="219">
        <v>4869.92569</v>
      </c>
      <c r="Q216" s="219">
        <v>0</v>
      </c>
      <c r="R216" s="220">
        <v>4869.92569</v>
      </c>
    </row>
    <row r="217" spans="1:18">
      <c r="A217" s="221"/>
      <c r="B217" s="221"/>
      <c r="C217" s="221"/>
      <c r="D217" s="216" t="s">
        <v>446</v>
      </c>
      <c r="E217" s="217">
        <v>780</v>
      </c>
      <c r="F217" s="218">
        <v>0</v>
      </c>
      <c r="G217" s="219">
        <v>0</v>
      </c>
      <c r="H217" s="219">
        <v>0</v>
      </c>
      <c r="I217" s="219">
        <v>1.9996500000000001</v>
      </c>
      <c r="J217" s="219">
        <v>0</v>
      </c>
      <c r="K217" s="219">
        <v>1.9996500000000001</v>
      </c>
      <c r="L217" s="219">
        <v>548.59576000000004</v>
      </c>
      <c r="M217" s="219">
        <v>14.73024</v>
      </c>
      <c r="N217" s="219">
        <v>563.32600000000002</v>
      </c>
      <c r="O217" s="219">
        <v>565.32565</v>
      </c>
      <c r="P217" s="219">
        <v>1366.4231000000002</v>
      </c>
      <c r="Q217" s="219">
        <v>0</v>
      </c>
      <c r="R217" s="220">
        <v>1366.4231000000002</v>
      </c>
    </row>
    <row r="218" spans="1:18">
      <c r="A218" s="221"/>
      <c r="B218" s="221"/>
      <c r="C218" s="216" t="s">
        <v>447</v>
      </c>
      <c r="D218" s="216" t="s">
        <v>447</v>
      </c>
      <c r="E218" s="217">
        <v>217</v>
      </c>
      <c r="F218" s="218">
        <v>49892.074000000001</v>
      </c>
      <c r="G218" s="219">
        <v>0</v>
      </c>
      <c r="H218" s="219">
        <v>49892.074000000001</v>
      </c>
      <c r="I218" s="219">
        <v>20844.486809999999</v>
      </c>
      <c r="J218" s="219">
        <v>231.02595000000002</v>
      </c>
      <c r="K218" s="219">
        <v>21075.512760000001</v>
      </c>
      <c r="L218" s="219">
        <v>4705.4488799999999</v>
      </c>
      <c r="M218" s="219">
        <v>614.36950000000002</v>
      </c>
      <c r="N218" s="219">
        <v>5319.8183799999997</v>
      </c>
      <c r="O218" s="219">
        <v>76287.405140000003</v>
      </c>
      <c r="P218" s="219">
        <v>18502.152489999997</v>
      </c>
      <c r="Q218" s="219">
        <v>0</v>
      </c>
      <c r="R218" s="220">
        <v>18502.152489999997</v>
      </c>
    </row>
    <row r="219" spans="1:18">
      <c r="A219" s="221"/>
      <c r="B219" s="221"/>
      <c r="C219" s="221"/>
      <c r="D219" s="216" t="s">
        <v>448</v>
      </c>
      <c r="E219" s="217">
        <v>218</v>
      </c>
      <c r="F219" s="218">
        <v>12738.256130000002</v>
      </c>
      <c r="G219" s="219">
        <v>0</v>
      </c>
      <c r="H219" s="219">
        <v>12738.256130000002</v>
      </c>
      <c r="I219" s="219">
        <v>1112.2202199999999</v>
      </c>
      <c r="J219" s="219">
        <v>1.6200000000000001E-3</v>
      </c>
      <c r="K219" s="219">
        <v>1112.2218400000002</v>
      </c>
      <c r="L219" s="219">
        <v>2395.5926400000003</v>
      </c>
      <c r="M219" s="219">
        <v>106.46919</v>
      </c>
      <c r="N219" s="219">
        <v>2502.0618300000001</v>
      </c>
      <c r="O219" s="219">
        <v>16352.5398</v>
      </c>
      <c r="P219" s="219">
        <v>2283.2398900000003</v>
      </c>
      <c r="Q219" s="219">
        <v>0</v>
      </c>
      <c r="R219" s="220">
        <v>2283.2398900000003</v>
      </c>
    </row>
    <row r="220" spans="1:18">
      <c r="A220" s="221"/>
      <c r="B220" s="221"/>
      <c r="C220" s="216" t="s">
        <v>449</v>
      </c>
      <c r="D220" s="216" t="s">
        <v>449</v>
      </c>
      <c r="E220" s="217">
        <v>220</v>
      </c>
      <c r="F220" s="218">
        <v>4255.44182</v>
      </c>
      <c r="G220" s="219">
        <v>0</v>
      </c>
      <c r="H220" s="219">
        <v>4255.44182</v>
      </c>
      <c r="I220" s="219">
        <v>9831.6314899999998</v>
      </c>
      <c r="J220" s="219">
        <v>27.320319999999999</v>
      </c>
      <c r="K220" s="219">
        <v>9858.9518100000005</v>
      </c>
      <c r="L220" s="219">
        <v>902.79969999999992</v>
      </c>
      <c r="M220" s="219">
        <v>12.79566</v>
      </c>
      <c r="N220" s="219">
        <v>915.59536000000003</v>
      </c>
      <c r="O220" s="219">
        <v>15029.98899</v>
      </c>
      <c r="P220" s="219">
        <v>3674.0027999999998</v>
      </c>
      <c r="Q220" s="219">
        <v>0</v>
      </c>
      <c r="R220" s="220">
        <v>3674.0027999999998</v>
      </c>
    </row>
    <row r="221" spans="1:18">
      <c r="A221" s="221"/>
      <c r="B221" s="221"/>
      <c r="C221" s="216" t="s">
        <v>450</v>
      </c>
      <c r="D221" s="216" t="s">
        <v>450</v>
      </c>
      <c r="E221" s="217">
        <v>219</v>
      </c>
      <c r="F221" s="218">
        <v>24591.677780000002</v>
      </c>
      <c r="G221" s="219">
        <v>0</v>
      </c>
      <c r="H221" s="219">
        <v>24591.677780000002</v>
      </c>
      <c r="I221" s="219">
        <v>20962.41678</v>
      </c>
      <c r="J221" s="219">
        <v>392.34226000000001</v>
      </c>
      <c r="K221" s="219">
        <v>21354.759040000001</v>
      </c>
      <c r="L221" s="219">
        <v>7747.9770199999994</v>
      </c>
      <c r="M221" s="219">
        <v>1725.72235</v>
      </c>
      <c r="N221" s="219">
        <v>9473.6993699999985</v>
      </c>
      <c r="O221" s="219">
        <v>55420.136189999997</v>
      </c>
      <c r="P221" s="219">
        <v>34497.59276</v>
      </c>
      <c r="Q221" s="219">
        <v>0</v>
      </c>
      <c r="R221" s="220">
        <v>34497.59276</v>
      </c>
    </row>
    <row r="222" spans="1:18">
      <c r="A222" s="221"/>
      <c r="B222" s="216" t="s">
        <v>451</v>
      </c>
      <c r="C222" s="216" t="s">
        <v>452</v>
      </c>
      <c r="D222" s="216" t="s">
        <v>452</v>
      </c>
      <c r="E222" s="217">
        <v>242</v>
      </c>
      <c r="F222" s="218">
        <v>17540.768989999997</v>
      </c>
      <c r="G222" s="219">
        <v>0.54192999999999991</v>
      </c>
      <c r="H222" s="219">
        <v>17541.310920000004</v>
      </c>
      <c r="I222" s="219">
        <v>25224.715899999999</v>
      </c>
      <c r="J222" s="219">
        <v>811.30443000000002</v>
      </c>
      <c r="K222" s="219">
        <v>26036.020329999999</v>
      </c>
      <c r="L222" s="219">
        <v>4894.8868200000006</v>
      </c>
      <c r="M222" s="219">
        <v>459.90904</v>
      </c>
      <c r="N222" s="219">
        <v>5354.7958600000002</v>
      </c>
      <c r="O222" s="219">
        <v>48932.127110000001</v>
      </c>
      <c r="P222" s="219">
        <v>19796.426179999999</v>
      </c>
      <c r="Q222" s="219">
        <v>0</v>
      </c>
      <c r="R222" s="220">
        <v>19796.426179999999</v>
      </c>
    </row>
    <row r="223" spans="1:18">
      <c r="A223" s="221"/>
      <c r="B223" s="221"/>
      <c r="C223" s="221"/>
      <c r="D223" s="216" t="s">
        <v>453</v>
      </c>
      <c r="E223" s="217">
        <v>481</v>
      </c>
      <c r="F223" s="218">
        <v>6612.53856</v>
      </c>
      <c r="G223" s="219">
        <v>0</v>
      </c>
      <c r="H223" s="219">
        <v>6612.53856</v>
      </c>
      <c r="I223" s="219">
        <v>12478.44945</v>
      </c>
      <c r="J223" s="219">
        <v>2.2679999999999999E-2</v>
      </c>
      <c r="K223" s="219">
        <v>12478.47213</v>
      </c>
      <c r="L223" s="219">
        <v>1461.8639099999998</v>
      </c>
      <c r="M223" s="219">
        <v>0</v>
      </c>
      <c r="N223" s="219">
        <v>1461.8639099999998</v>
      </c>
      <c r="O223" s="219">
        <v>20552.874600000003</v>
      </c>
      <c r="P223" s="219">
        <v>6414.11132</v>
      </c>
      <c r="Q223" s="219">
        <v>0</v>
      </c>
      <c r="R223" s="220">
        <v>6414.11132</v>
      </c>
    </row>
    <row r="224" spans="1:18">
      <c r="A224" s="221"/>
      <c r="B224" s="221"/>
      <c r="C224" s="221"/>
      <c r="D224" s="216" t="s">
        <v>454</v>
      </c>
      <c r="E224" s="217">
        <v>243</v>
      </c>
      <c r="F224" s="218">
        <v>3281.2943599999999</v>
      </c>
      <c r="G224" s="219">
        <v>0</v>
      </c>
      <c r="H224" s="219">
        <v>3281.2943599999999</v>
      </c>
      <c r="I224" s="219">
        <v>13335.88572</v>
      </c>
      <c r="J224" s="219">
        <v>26.621860000000002</v>
      </c>
      <c r="K224" s="219">
        <v>13362.50758</v>
      </c>
      <c r="L224" s="219">
        <v>485.63490000000002</v>
      </c>
      <c r="M224" s="219">
        <v>0</v>
      </c>
      <c r="N224" s="219">
        <v>485.63490000000002</v>
      </c>
      <c r="O224" s="219">
        <v>17129.436839999998</v>
      </c>
      <c r="P224" s="219">
        <v>4268.1116600000005</v>
      </c>
      <c r="Q224" s="219">
        <v>0</v>
      </c>
      <c r="R224" s="220">
        <v>4268.1116600000005</v>
      </c>
    </row>
    <row r="225" spans="1:18">
      <c r="A225" s="221"/>
      <c r="B225" s="221"/>
      <c r="C225" s="221"/>
      <c r="D225" s="216" t="s">
        <v>455</v>
      </c>
      <c r="E225" s="217">
        <v>572</v>
      </c>
      <c r="F225" s="218">
        <v>3434.2552299999998</v>
      </c>
      <c r="G225" s="219">
        <v>0</v>
      </c>
      <c r="H225" s="219">
        <v>3434.2552299999998</v>
      </c>
      <c r="I225" s="219">
        <v>3604.14867</v>
      </c>
      <c r="J225" s="219">
        <v>0</v>
      </c>
      <c r="K225" s="219">
        <v>3604.14867</v>
      </c>
      <c r="L225" s="219">
        <v>121.63817999999999</v>
      </c>
      <c r="M225" s="219">
        <v>0</v>
      </c>
      <c r="N225" s="219">
        <v>121.63817999999999</v>
      </c>
      <c r="O225" s="219">
        <v>7160.0420800000002</v>
      </c>
      <c r="P225" s="219">
        <v>2795.30744</v>
      </c>
      <c r="Q225" s="219">
        <v>0</v>
      </c>
      <c r="R225" s="220">
        <v>2795.30744</v>
      </c>
    </row>
    <row r="226" spans="1:18">
      <c r="A226" s="221"/>
      <c r="B226" s="221"/>
      <c r="C226" s="216" t="s">
        <v>456</v>
      </c>
      <c r="D226" s="216" t="s">
        <v>456</v>
      </c>
      <c r="E226" s="217">
        <v>224</v>
      </c>
      <c r="F226" s="218">
        <v>5096.2842099999998</v>
      </c>
      <c r="G226" s="219">
        <v>0</v>
      </c>
      <c r="H226" s="219">
        <v>5096.2842099999998</v>
      </c>
      <c r="I226" s="219">
        <v>10916.270759999999</v>
      </c>
      <c r="J226" s="219">
        <v>0</v>
      </c>
      <c r="K226" s="219">
        <v>10916.270759999999</v>
      </c>
      <c r="L226" s="219">
        <v>1188.22165</v>
      </c>
      <c r="M226" s="219">
        <v>42.651690000000002</v>
      </c>
      <c r="N226" s="219">
        <v>1230.8733400000001</v>
      </c>
      <c r="O226" s="219">
        <v>17243.428309999999</v>
      </c>
      <c r="P226" s="219">
        <v>4019.96632</v>
      </c>
      <c r="Q226" s="219">
        <v>0</v>
      </c>
      <c r="R226" s="220">
        <v>4019.96632</v>
      </c>
    </row>
    <row r="227" spans="1:18">
      <c r="A227" s="221"/>
      <c r="B227" s="221"/>
      <c r="C227" s="216" t="s">
        <v>457</v>
      </c>
      <c r="D227" s="216" t="s">
        <v>457</v>
      </c>
      <c r="E227" s="217">
        <v>240</v>
      </c>
      <c r="F227" s="218">
        <v>6424.6300499999998</v>
      </c>
      <c r="G227" s="219">
        <v>0</v>
      </c>
      <c r="H227" s="219">
        <v>6424.6300499999998</v>
      </c>
      <c r="I227" s="219">
        <v>17711.688269999999</v>
      </c>
      <c r="J227" s="219">
        <v>0</v>
      </c>
      <c r="K227" s="219">
        <v>17711.688269999999</v>
      </c>
      <c r="L227" s="219">
        <v>1016.1634499999999</v>
      </c>
      <c r="M227" s="219">
        <v>0.76760000000000006</v>
      </c>
      <c r="N227" s="219">
        <v>1016.93105</v>
      </c>
      <c r="O227" s="219">
        <v>25153.249370000001</v>
      </c>
      <c r="P227" s="219">
        <v>3502.0551800000003</v>
      </c>
      <c r="Q227" s="219">
        <v>0</v>
      </c>
      <c r="R227" s="220">
        <v>3502.0551800000003</v>
      </c>
    </row>
    <row r="228" spans="1:18">
      <c r="A228" s="221"/>
      <c r="B228" s="221"/>
      <c r="C228" s="216" t="s">
        <v>458</v>
      </c>
      <c r="D228" s="216" t="s">
        <v>459</v>
      </c>
      <c r="E228" s="217">
        <v>565</v>
      </c>
      <c r="F228" s="218">
        <v>19123.631359999999</v>
      </c>
      <c r="G228" s="219">
        <v>0</v>
      </c>
      <c r="H228" s="219">
        <v>19123.631359999999</v>
      </c>
      <c r="I228" s="219">
        <v>52214.501509999995</v>
      </c>
      <c r="J228" s="219">
        <v>0</v>
      </c>
      <c r="K228" s="219">
        <v>52214.501509999995</v>
      </c>
      <c r="L228" s="219">
        <v>2866.9579900000003</v>
      </c>
      <c r="M228" s="219">
        <v>38.26885</v>
      </c>
      <c r="N228" s="219">
        <v>2905.2268399999998</v>
      </c>
      <c r="O228" s="219">
        <v>74243.35970999999</v>
      </c>
      <c r="P228" s="219">
        <v>8717.3743699999995</v>
      </c>
      <c r="Q228" s="219">
        <v>0</v>
      </c>
      <c r="R228" s="220">
        <v>8717.3743699999995</v>
      </c>
    </row>
    <row r="229" spans="1:18">
      <c r="A229" s="221"/>
      <c r="B229" s="221"/>
      <c r="C229" s="221"/>
      <c r="D229" s="216" t="s">
        <v>460</v>
      </c>
      <c r="E229" s="217">
        <v>221</v>
      </c>
      <c r="F229" s="218">
        <v>169555.50034</v>
      </c>
      <c r="G229" s="219">
        <v>0.14630000000000001</v>
      </c>
      <c r="H229" s="219">
        <v>169555.64663999999</v>
      </c>
      <c r="I229" s="219">
        <v>257552.00438999999</v>
      </c>
      <c r="J229" s="219">
        <v>3497.1132799999996</v>
      </c>
      <c r="K229" s="219">
        <v>261049.11766999998</v>
      </c>
      <c r="L229" s="219">
        <v>29263.735969999998</v>
      </c>
      <c r="M229" s="219">
        <v>4462.0483199999999</v>
      </c>
      <c r="N229" s="219">
        <v>33725.784289999996</v>
      </c>
      <c r="O229" s="219">
        <v>464330.54860000004</v>
      </c>
      <c r="P229" s="219">
        <v>116293.56009999999</v>
      </c>
      <c r="Q229" s="219">
        <v>0</v>
      </c>
      <c r="R229" s="220">
        <v>116293.56009999999</v>
      </c>
    </row>
    <row r="230" spans="1:18">
      <c r="A230" s="221"/>
      <c r="B230" s="221"/>
      <c r="C230" s="221"/>
      <c r="D230" s="221"/>
      <c r="E230" s="222">
        <v>834</v>
      </c>
      <c r="F230" s="223">
        <v>0</v>
      </c>
      <c r="G230" s="224">
        <v>0</v>
      </c>
      <c r="H230" s="224">
        <v>0</v>
      </c>
      <c r="I230" s="224">
        <v>0</v>
      </c>
      <c r="J230" s="224">
        <v>0</v>
      </c>
      <c r="K230" s="224">
        <v>0</v>
      </c>
      <c r="L230" s="224">
        <v>1856.9865199999999</v>
      </c>
      <c r="M230" s="224">
        <v>0.86392999999999998</v>
      </c>
      <c r="N230" s="224">
        <v>1857.8504499999999</v>
      </c>
      <c r="O230" s="224">
        <v>1857.8504499999999</v>
      </c>
      <c r="P230" s="224">
        <v>3589.3013300000002</v>
      </c>
      <c r="Q230" s="224">
        <v>0</v>
      </c>
      <c r="R230" s="225">
        <v>3589.3013300000002</v>
      </c>
    </row>
    <row r="231" spans="1:18">
      <c r="A231" s="221"/>
      <c r="B231" s="221"/>
      <c r="C231" s="221"/>
      <c r="D231" s="216" t="s">
        <v>458</v>
      </c>
      <c r="E231" s="217">
        <v>222</v>
      </c>
      <c r="F231" s="218">
        <v>3351.5349700000002</v>
      </c>
      <c r="G231" s="219">
        <v>0</v>
      </c>
      <c r="H231" s="219">
        <v>3351.5349700000002</v>
      </c>
      <c r="I231" s="219">
        <v>7822.7959000000001</v>
      </c>
      <c r="J231" s="219">
        <v>1389.89651</v>
      </c>
      <c r="K231" s="219">
        <v>9212.6924099999997</v>
      </c>
      <c r="L231" s="219">
        <v>7990.3063200000006</v>
      </c>
      <c r="M231" s="219">
        <v>1137.7476200000001</v>
      </c>
      <c r="N231" s="219">
        <v>9128.0539399999998</v>
      </c>
      <c r="O231" s="219">
        <v>21692.281320000002</v>
      </c>
      <c r="P231" s="219">
        <v>69309.204760000008</v>
      </c>
      <c r="Q231" s="219">
        <v>0</v>
      </c>
      <c r="R231" s="220">
        <v>69309.204760000008</v>
      </c>
    </row>
    <row r="232" spans="1:18">
      <c r="A232" s="221"/>
      <c r="B232" s="221"/>
      <c r="C232" s="221"/>
      <c r="D232" s="216" t="s">
        <v>461</v>
      </c>
      <c r="E232" s="217">
        <v>721</v>
      </c>
      <c r="F232" s="218">
        <v>5.33195</v>
      </c>
      <c r="G232" s="219">
        <v>0</v>
      </c>
      <c r="H232" s="219">
        <v>5.33195</v>
      </c>
      <c r="I232" s="219">
        <v>275.36405999999999</v>
      </c>
      <c r="J232" s="219">
        <v>0</v>
      </c>
      <c r="K232" s="219">
        <v>275.36405999999999</v>
      </c>
      <c r="L232" s="219">
        <v>13.819700000000001</v>
      </c>
      <c r="M232" s="219">
        <v>0</v>
      </c>
      <c r="N232" s="219">
        <v>13.819700000000001</v>
      </c>
      <c r="O232" s="219">
        <v>294.51571000000001</v>
      </c>
      <c r="P232" s="219">
        <v>306.90190999999999</v>
      </c>
      <c r="Q232" s="219">
        <v>0</v>
      </c>
      <c r="R232" s="220">
        <v>306.90190999999999</v>
      </c>
    </row>
    <row r="233" spans="1:18">
      <c r="A233" s="221"/>
      <c r="B233" s="221"/>
      <c r="C233" s="216" t="s">
        <v>462</v>
      </c>
      <c r="D233" s="216" t="s">
        <v>462</v>
      </c>
      <c r="E233" s="217">
        <v>225</v>
      </c>
      <c r="F233" s="218">
        <v>12560.803039999999</v>
      </c>
      <c r="G233" s="219">
        <v>0</v>
      </c>
      <c r="H233" s="219">
        <v>12560.803039999999</v>
      </c>
      <c r="I233" s="219">
        <v>8635.98639</v>
      </c>
      <c r="J233" s="219">
        <v>254.77149</v>
      </c>
      <c r="K233" s="219">
        <v>8890.757880000001</v>
      </c>
      <c r="L233" s="219">
        <v>1988.20317</v>
      </c>
      <c r="M233" s="219">
        <v>123.51788999999999</v>
      </c>
      <c r="N233" s="219">
        <v>2111.7210599999999</v>
      </c>
      <c r="O233" s="219">
        <v>23563.28198</v>
      </c>
      <c r="P233" s="219">
        <v>18143.581969999999</v>
      </c>
      <c r="Q233" s="219">
        <v>0</v>
      </c>
      <c r="R233" s="220">
        <v>18143.581969999999</v>
      </c>
    </row>
    <row r="234" spans="1:18">
      <c r="A234" s="221"/>
      <c r="B234" s="221"/>
      <c r="C234" s="221"/>
      <c r="D234" s="216" t="s">
        <v>463</v>
      </c>
      <c r="E234" s="217">
        <v>226</v>
      </c>
      <c r="F234" s="218">
        <v>106.80642</v>
      </c>
      <c r="G234" s="219">
        <v>0</v>
      </c>
      <c r="H234" s="219">
        <v>106.80642</v>
      </c>
      <c r="I234" s="219">
        <v>15097.58099</v>
      </c>
      <c r="J234" s="219">
        <v>38.00956</v>
      </c>
      <c r="K234" s="219">
        <v>15135.590550000001</v>
      </c>
      <c r="L234" s="219">
        <v>105.36060999999999</v>
      </c>
      <c r="M234" s="219">
        <v>0</v>
      </c>
      <c r="N234" s="219">
        <v>105.36060999999999</v>
      </c>
      <c r="O234" s="219">
        <v>15347.75758</v>
      </c>
      <c r="P234" s="219">
        <v>1476.0598400000001</v>
      </c>
      <c r="Q234" s="219">
        <v>0</v>
      </c>
      <c r="R234" s="220">
        <v>1476.0598400000001</v>
      </c>
    </row>
    <row r="235" spans="1:18">
      <c r="A235" s="221"/>
      <c r="B235" s="221"/>
      <c r="C235" s="216" t="s">
        <v>451</v>
      </c>
      <c r="D235" s="216" t="s">
        <v>451</v>
      </c>
      <c r="E235" s="217">
        <v>228</v>
      </c>
      <c r="F235" s="218">
        <v>3975.6144900000004</v>
      </c>
      <c r="G235" s="219">
        <v>0</v>
      </c>
      <c r="H235" s="219">
        <v>3975.6144900000004</v>
      </c>
      <c r="I235" s="219">
        <v>9946.62435</v>
      </c>
      <c r="J235" s="219">
        <v>27.948250000000002</v>
      </c>
      <c r="K235" s="219">
        <v>9974.5725999999995</v>
      </c>
      <c r="L235" s="219">
        <v>577.94133999999997</v>
      </c>
      <c r="M235" s="219">
        <v>0</v>
      </c>
      <c r="N235" s="219">
        <v>577.94133999999997</v>
      </c>
      <c r="O235" s="219">
        <v>14528.128429999999</v>
      </c>
      <c r="P235" s="219">
        <v>4794.15913</v>
      </c>
      <c r="Q235" s="219">
        <v>0</v>
      </c>
      <c r="R235" s="220">
        <v>4794.15913</v>
      </c>
    </row>
    <row r="236" spans="1:18">
      <c r="A236" s="221"/>
      <c r="B236" s="221"/>
      <c r="C236" s="221"/>
      <c r="D236" s="216" t="s">
        <v>464</v>
      </c>
      <c r="E236" s="217">
        <v>229</v>
      </c>
      <c r="F236" s="218">
        <v>1210.1867199999999</v>
      </c>
      <c r="G236" s="219">
        <v>0</v>
      </c>
      <c r="H236" s="219">
        <v>1210.1867199999999</v>
      </c>
      <c r="I236" s="219">
        <v>3231.3655600000002</v>
      </c>
      <c r="J236" s="219">
        <v>0</v>
      </c>
      <c r="K236" s="219">
        <v>3231.3655600000002</v>
      </c>
      <c r="L236" s="219">
        <v>106.6794</v>
      </c>
      <c r="M236" s="219">
        <v>0</v>
      </c>
      <c r="N236" s="219">
        <v>106.6794</v>
      </c>
      <c r="O236" s="219">
        <v>4548.2316799999999</v>
      </c>
      <c r="P236" s="219">
        <v>1298.2570800000001</v>
      </c>
      <c r="Q236" s="219">
        <v>0</v>
      </c>
      <c r="R236" s="220">
        <v>1298.2570800000001</v>
      </c>
    </row>
    <row r="237" spans="1:18">
      <c r="A237" s="221"/>
      <c r="B237" s="221"/>
      <c r="C237" s="216" t="s">
        <v>465</v>
      </c>
      <c r="D237" s="216" t="s">
        <v>466</v>
      </c>
      <c r="E237" s="217">
        <v>532</v>
      </c>
      <c r="F237" s="218">
        <v>10105.910449999999</v>
      </c>
      <c r="G237" s="219">
        <v>0</v>
      </c>
      <c r="H237" s="219">
        <v>10105.910449999999</v>
      </c>
      <c r="I237" s="219">
        <v>20008.938100000003</v>
      </c>
      <c r="J237" s="219">
        <v>15.77979</v>
      </c>
      <c r="K237" s="219">
        <v>20024.71789</v>
      </c>
      <c r="L237" s="219">
        <v>409.69840999999997</v>
      </c>
      <c r="M237" s="219">
        <v>0</v>
      </c>
      <c r="N237" s="219">
        <v>409.69840999999997</v>
      </c>
      <c r="O237" s="219">
        <v>30540.32675</v>
      </c>
      <c r="P237" s="219">
        <v>6978.7051600000004</v>
      </c>
      <c r="Q237" s="219">
        <v>0</v>
      </c>
      <c r="R237" s="220">
        <v>6978.7051600000004</v>
      </c>
    </row>
    <row r="238" spans="1:18">
      <c r="A238" s="221"/>
      <c r="B238" s="221"/>
      <c r="C238" s="221"/>
      <c r="D238" s="216" t="s">
        <v>465</v>
      </c>
      <c r="E238" s="217">
        <v>241</v>
      </c>
      <c r="F238" s="218">
        <v>38338.044740000005</v>
      </c>
      <c r="G238" s="219">
        <v>0</v>
      </c>
      <c r="H238" s="219">
        <v>38338.044740000005</v>
      </c>
      <c r="I238" s="219">
        <v>35829.87487</v>
      </c>
      <c r="J238" s="219">
        <v>448.31306999999998</v>
      </c>
      <c r="K238" s="219">
        <v>36278.187939999996</v>
      </c>
      <c r="L238" s="219">
        <v>4423.3576600000006</v>
      </c>
      <c r="M238" s="219">
        <v>43.241480000000003</v>
      </c>
      <c r="N238" s="219">
        <v>4466.5991399999994</v>
      </c>
      <c r="O238" s="219">
        <v>79082.831819999992</v>
      </c>
      <c r="P238" s="219">
        <v>39858.40683</v>
      </c>
      <c r="Q238" s="219">
        <v>0</v>
      </c>
      <c r="R238" s="220">
        <v>39858.40683</v>
      </c>
    </row>
    <row r="239" spans="1:18">
      <c r="A239" s="221"/>
      <c r="B239" s="221"/>
      <c r="C239" s="221"/>
      <c r="D239" s="216" t="s">
        <v>467</v>
      </c>
      <c r="E239" s="217">
        <v>617</v>
      </c>
      <c r="F239" s="218">
        <v>7600.1389400000007</v>
      </c>
      <c r="G239" s="219">
        <v>0</v>
      </c>
      <c r="H239" s="219">
        <v>7600.1389400000007</v>
      </c>
      <c r="I239" s="219">
        <v>10052.747359999999</v>
      </c>
      <c r="J239" s="219">
        <v>0</v>
      </c>
      <c r="K239" s="219">
        <v>10052.747359999999</v>
      </c>
      <c r="L239" s="219">
        <v>251.28469000000001</v>
      </c>
      <c r="M239" s="219">
        <v>0</v>
      </c>
      <c r="N239" s="219">
        <v>251.28469000000001</v>
      </c>
      <c r="O239" s="219">
        <v>17904.170989999999</v>
      </c>
      <c r="P239" s="219">
        <v>7235.9277199999997</v>
      </c>
      <c r="Q239" s="219">
        <v>0</v>
      </c>
      <c r="R239" s="220">
        <v>7235.9277199999997</v>
      </c>
    </row>
    <row r="240" spans="1:18">
      <c r="A240" s="221"/>
      <c r="B240" s="221"/>
      <c r="C240" s="216" t="s">
        <v>468</v>
      </c>
      <c r="D240" s="216" t="s">
        <v>407</v>
      </c>
      <c r="E240" s="217">
        <v>232</v>
      </c>
      <c r="F240" s="218">
        <v>906.67610000000002</v>
      </c>
      <c r="G240" s="219">
        <v>0</v>
      </c>
      <c r="H240" s="219">
        <v>906.67610000000002</v>
      </c>
      <c r="I240" s="219">
        <v>11976.764449999999</v>
      </c>
      <c r="J240" s="219">
        <v>100.84335</v>
      </c>
      <c r="K240" s="219">
        <v>12077.607800000002</v>
      </c>
      <c r="L240" s="219">
        <v>130.32592</v>
      </c>
      <c r="M240" s="219">
        <v>0</v>
      </c>
      <c r="N240" s="219">
        <v>130.32592</v>
      </c>
      <c r="O240" s="219">
        <v>13114.60982</v>
      </c>
      <c r="P240" s="219">
        <v>1780.1919499999999</v>
      </c>
      <c r="Q240" s="219">
        <v>0</v>
      </c>
      <c r="R240" s="220">
        <v>1780.1919499999999</v>
      </c>
    </row>
    <row r="241" spans="1:18">
      <c r="A241" s="221"/>
      <c r="B241" s="221"/>
      <c r="C241" s="221"/>
      <c r="D241" s="216" t="s">
        <v>468</v>
      </c>
      <c r="E241" s="217">
        <v>231</v>
      </c>
      <c r="F241" s="218">
        <v>13340.39878</v>
      </c>
      <c r="G241" s="219">
        <v>0</v>
      </c>
      <c r="H241" s="219">
        <v>13340.39878</v>
      </c>
      <c r="I241" s="219">
        <v>13746.525</v>
      </c>
      <c r="J241" s="219">
        <v>893.85858999999994</v>
      </c>
      <c r="K241" s="219">
        <v>14640.383589999999</v>
      </c>
      <c r="L241" s="219">
        <v>1762.6405600000001</v>
      </c>
      <c r="M241" s="219">
        <v>184.803</v>
      </c>
      <c r="N241" s="219">
        <v>1947.4435600000002</v>
      </c>
      <c r="O241" s="219">
        <v>29928.225930000001</v>
      </c>
      <c r="P241" s="219">
        <v>12377.7348</v>
      </c>
      <c r="Q241" s="219">
        <v>0</v>
      </c>
      <c r="R241" s="220">
        <v>12377.7348</v>
      </c>
    </row>
    <row r="242" spans="1:18">
      <c r="A242" s="221"/>
      <c r="B242" s="221"/>
      <c r="C242" s="221"/>
      <c r="D242" s="216" t="s">
        <v>469</v>
      </c>
      <c r="E242" s="217">
        <v>583</v>
      </c>
      <c r="F242" s="218">
        <v>60.760559999999998</v>
      </c>
      <c r="G242" s="219">
        <v>0</v>
      </c>
      <c r="H242" s="219">
        <v>60.760559999999998</v>
      </c>
      <c r="I242" s="219">
        <v>1439.51721</v>
      </c>
      <c r="J242" s="219">
        <v>0</v>
      </c>
      <c r="K242" s="219">
        <v>1439.51721</v>
      </c>
      <c r="L242" s="219">
        <v>19.924669999999999</v>
      </c>
      <c r="M242" s="219">
        <v>0</v>
      </c>
      <c r="N242" s="219">
        <v>19.924669999999999</v>
      </c>
      <c r="O242" s="219">
        <v>1520.20244</v>
      </c>
      <c r="P242" s="219">
        <v>1023.4194699999999</v>
      </c>
      <c r="Q242" s="219">
        <v>0</v>
      </c>
      <c r="R242" s="220">
        <v>1023.4194699999999</v>
      </c>
    </row>
    <row r="243" spans="1:18">
      <c r="A243" s="221"/>
      <c r="B243" s="221"/>
      <c r="C243" s="216" t="s">
        <v>413</v>
      </c>
      <c r="D243" s="216" t="s">
        <v>470</v>
      </c>
      <c r="E243" s="217">
        <v>237</v>
      </c>
      <c r="F243" s="218">
        <v>22444.386079999997</v>
      </c>
      <c r="G243" s="219">
        <v>0</v>
      </c>
      <c r="H243" s="219">
        <v>22444.386079999997</v>
      </c>
      <c r="I243" s="219">
        <v>3665.2434700000003</v>
      </c>
      <c r="J243" s="219">
        <v>188.46605</v>
      </c>
      <c r="K243" s="219">
        <v>3853.7095199999999</v>
      </c>
      <c r="L243" s="219">
        <v>2647.3913700000003</v>
      </c>
      <c r="M243" s="219">
        <v>781.41621999999995</v>
      </c>
      <c r="N243" s="219">
        <v>3428.8075899999999</v>
      </c>
      <c r="O243" s="219">
        <v>29726.903190000001</v>
      </c>
      <c r="P243" s="219">
        <v>7734.8890799999999</v>
      </c>
      <c r="Q243" s="219">
        <v>0</v>
      </c>
      <c r="R243" s="220">
        <v>7734.8890799999999</v>
      </c>
    </row>
    <row r="244" spans="1:18">
      <c r="A244" s="221"/>
      <c r="B244" s="216" t="s">
        <v>471</v>
      </c>
      <c r="C244" s="216" t="s">
        <v>472</v>
      </c>
      <c r="D244" s="216" t="s">
        <v>473</v>
      </c>
      <c r="E244" s="217">
        <v>144</v>
      </c>
      <c r="F244" s="218">
        <v>2441.4795099999997</v>
      </c>
      <c r="G244" s="219">
        <v>0</v>
      </c>
      <c r="H244" s="219">
        <v>2441.4795099999997</v>
      </c>
      <c r="I244" s="219">
        <v>6595.8474299999998</v>
      </c>
      <c r="J244" s="219">
        <v>0.36652999999999997</v>
      </c>
      <c r="K244" s="219">
        <v>6596.21396</v>
      </c>
      <c r="L244" s="219">
        <v>391.41095000000001</v>
      </c>
      <c r="M244" s="219">
        <v>0</v>
      </c>
      <c r="N244" s="219">
        <v>391.41095000000001</v>
      </c>
      <c r="O244" s="219">
        <v>9429.1044199999997</v>
      </c>
      <c r="P244" s="219">
        <v>4253.3838499999993</v>
      </c>
      <c r="Q244" s="219">
        <v>0</v>
      </c>
      <c r="R244" s="220">
        <v>4253.3838499999993</v>
      </c>
    </row>
    <row r="245" spans="1:18">
      <c r="A245" s="221"/>
      <c r="B245" s="221"/>
      <c r="C245" s="221"/>
      <c r="D245" s="216" t="s">
        <v>474</v>
      </c>
      <c r="E245" s="217">
        <v>147</v>
      </c>
      <c r="F245" s="218">
        <v>4224.35682</v>
      </c>
      <c r="G245" s="219">
        <v>0</v>
      </c>
      <c r="H245" s="219">
        <v>4224.35682</v>
      </c>
      <c r="I245" s="219">
        <v>7242.2090799999996</v>
      </c>
      <c r="J245" s="219">
        <v>6.8999999999999997E-4</v>
      </c>
      <c r="K245" s="219">
        <v>7242.2097699999995</v>
      </c>
      <c r="L245" s="219">
        <v>671.92187999999999</v>
      </c>
      <c r="M245" s="219">
        <v>9.3110300000000006</v>
      </c>
      <c r="N245" s="219">
        <v>681.23291000000006</v>
      </c>
      <c r="O245" s="219">
        <v>12147.799499999999</v>
      </c>
      <c r="P245" s="219">
        <v>4135.4652400000004</v>
      </c>
      <c r="Q245" s="219">
        <v>0</v>
      </c>
      <c r="R245" s="220">
        <v>4135.4652400000004</v>
      </c>
    </row>
    <row r="246" spans="1:18">
      <c r="A246" s="221"/>
      <c r="B246" s="221"/>
      <c r="C246" s="221"/>
      <c r="D246" s="216" t="s">
        <v>475</v>
      </c>
      <c r="E246" s="217">
        <v>145</v>
      </c>
      <c r="F246" s="218">
        <v>1649.17327</v>
      </c>
      <c r="G246" s="219">
        <v>0</v>
      </c>
      <c r="H246" s="219">
        <v>1649.17327</v>
      </c>
      <c r="I246" s="219">
        <v>722.85256000000004</v>
      </c>
      <c r="J246" s="219">
        <v>63.806530000000002</v>
      </c>
      <c r="K246" s="219">
        <v>786.65908999999999</v>
      </c>
      <c r="L246" s="219">
        <v>581.08001999999999</v>
      </c>
      <c r="M246" s="219">
        <v>0</v>
      </c>
      <c r="N246" s="219">
        <v>581.08001999999999</v>
      </c>
      <c r="O246" s="219">
        <v>3016.9123799999998</v>
      </c>
      <c r="P246" s="219">
        <v>8550.0827599999993</v>
      </c>
      <c r="Q246" s="219">
        <v>0</v>
      </c>
      <c r="R246" s="220">
        <v>8550.0827599999993</v>
      </c>
    </row>
    <row r="247" spans="1:18">
      <c r="A247" s="221"/>
      <c r="B247" s="221"/>
      <c r="C247" s="221"/>
      <c r="D247" s="216" t="s">
        <v>472</v>
      </c>
      <c r="E247" s="217">
        <v>142</v>
      </c>
      <c r="F247" s="218">
        <v>735.76371999999992</v>
      </c>
      <c r="G247" s="219">
        <v>0</v>
      </c>
      <c r="H247" s="219">
        <v>735.76371999999992</v>
      </c>
      <c r="I247" s="219">
        <v>11422.254999999999</v>
      </c>
      <c r="J247" s="219">
        <v>2.4500000000000004E-3</v>
      </c>
      <c r="K247" s="219">
        <v>11422.257449999999</v>
      </c>
      <c r="L247" s="219">
        <v>661.83141000000001</v>
      </c>
      <c r="M247" s="219">
        <v>21.27787</v>
      </c>
      <c r="N247" s="219">
        <v>683.10928000000001</v>
      </c>
      <c r="O247" s="219">
        <v>12841.130449999999</v>
      </c>
      <c r="P247" s="219">
        <v>3054.58005</v>
      </c>
      <c r="Q247" s="219">
        <v>0</v>
      </c>
      <c r="R247" s="220">
        <v>3054.58005</v>
      </c>
    </row>
    <row r="248" spans="1:18">
      <c r="A248" s="221"/>
      <c r="B248" s="221"/>
      <c r="C248" s="221"/>
      <c r="D248" s="216" t="s">
        <v>476</v>
      </c>
      <c r="E248" s="217">
        <v>146</v>
      </c>
      <c r="F248" s="218">
        <v>868.0704300000001</v>
      </c>
      <c r="G248" s="219">
        <v>0</v>
      </c>
      <c r="H248" s="219">
        <v>868.0704300000001</v>
      </c>
      <c r="I248" s="219">
        <v>3327.72109</v>
      </c>
      <c r="J248" s="219">
        <v>6.4258500000000005</v>
      </c>
      <c r="K248" s="219">
        <v>3334.1469400000001</v>
      </c>
      <c r="L248" s="219">
        <v>775.99068</v>
      </c>
      <c r="M248" s="219">
        <v>0</v>
      </c>
      <c r="N248" s="219">
        <v>775.99068</v>
      </c>
      <c r="O248" s="219">
        <v>4978.2080500000002</v>
      </c>
      <c r="P248" s="219">
        <v>3568.76739</v>
      </c>
      <c r="Q248" s="219">
        <v>0</v>
      </c>
      <c r="R248" s="220">
        <v>3568.76739</v>
      </c>
    </row>
    <row r="249" spans="1:18">
      <c r="A249" s="221"/>
      <c r="B249" s="221"/>
      <c r="C249" s="221"/>
      <c r="D249" s="216" t="s">
        <v>477</v>
      </c>
      <c r="E249" s="217">
        <v>143</v>
      </c>
      <c r="F249" s="218">
        <v>1447.16893</v>
      </c>
      <c r="G249" s="219">
        <v>0</v>
      </c>
      <c r="H249" s="219">
        <v>1447.16893</v>
      </c>
      <c r="I249" s="219">
        <v>6136.0158000000001</v>
      </c>
      <c r="J249" s="219">
        <v>11.769299999999999</v>
      </c>
      <c r="K249" s="219">
        <v>6147.7851000000001</v>
      </c>
      <c r="L249" s="219">
        <v>82.115619999999993</v>
      </c>
      <c r="M249" s="219">
        <v>0</v>
      </c>
      <c r="N249" s="219">
        <v>82.115619999999993</v>
      </c>
      <c r="O249" s="219">
        <v>7677.0696500000004</v>
      </c>
      <c r="P249" s="219">
        <v>2642.1853099999998</v>
      </c>
      <c r="Q249" s="219">
        <v>0</v>
      </c>
      <c r="R249" s="220">
        <v>2642.1853099999998</v>
      </c>
    </row>
    <row r="250" spans="1:18">
      <c r="A250" s="221"/>
      <c r="B250" s="221"/>
      <c r="C250" s="221"/>
      <c r="D250" s="216" t="s">
        <v>478</v>
      </c>
      <c r="E250" s="217">
        <v>148</v>
      </c>
      <c r="F250" s="218">
        <v>459.47452000000004</v>
      </c>
      <c r="G250" s="219">
        <v>0</v>
      </c>
      <c r="H250" s="219">
        <v>459.47452000000004</v>
      </c>
      <c r="I250" s="219">
        <v>2943.1973199999998</v>
      </c>
      <c r="J250" s="219">
        <v>4.0000000000000003E-5</v>
      </c>
      <c r="K250" s="219">
        <v>2943.1973599999997</v>
      </c>
      <c r="L250" s="219">
        <v>82.430759999999992</v>
      </c>
      <c r="M250" s="219">
        <v>0</v>
      </c>
      <c r="N250" s="219">
        <v>82.430759999999992</v>
      </c>
      <c r="O250" s="219">
        <v>3485.1026400000001</v>
      </c>
      <c r="P250" s="219">
        <v>1295.6404299999999</v>
      </c>
      <c r="Q250" s="219">
        <v>0</v>
      </c>
      <c r="R250" s="220">
        <v>1295.6404299999999</v>
      </c>
    </row>
    <row r="251" spans="1:18">
      <c r="A251" s="221"/>
      <c r="B251" s="221"/>
      <c r="C251" s="216" t="s">
        <v>479</v>
      </c>
      <c r="D251" s="216" t="s">
        <v>479</v>
      </c>
      <c r="E251" s="217">
        <v>149</v>
      </c>
      <c r="F251" s="218">
        <v>8009.8119500000003</v>
      </c>
      <c r="G251" s="219">
        <v>0</v>
      </c>
      <c r="H251" s="219">
        <v>8009.8119500000003</v>
      </c>
      <c r="I251" s="219">
        <v>14642.033099999999</v>
      </c>
      <c r="J251" s="219">
        <v>228.32732000000001</v>
      </c>
      <c r="K251" s="219">
        <v>14870.360419999999</v>
      </c>
      <c r="L251" s="219">
        <v>4100.2729399999998</v>
      </c>
      <c r="M251" s="219">
        <v>279.20794000000001</v>
      </c>
      <c r="N251" s="219">
        <v>4379.4808800000001</v>
      </c>
      <c r="O251" s="219">
        <v>27259.653249999999</v>
      </c>
      <c r="P251" s="219">
        <v>32379.253829999998</v>
      </c>
      <c r="Q251" s="219">
        <v>0</v>
      </c>
      <c r="R251" s="220">
        <v>32379.253829999998</v>
      </c>
    </row>
    <row r="252" spans="1:18">
      <c r="A252" s="221"/>
      <c r="B252" s="221"/>
      <c r="C252" s="216" t="s">
        <v>480</v>
      </c>
      <c r="D252" s="216" t="s">
        <v>480</v>
      </c>
      <c r="E252" s="217">
        <v>135</v>
      </c>
      <c r="F252" s="218">
        <v>1535.0119099999999</v>
      </c>
      <c r="G252" s="219">
        <v>0</v>
      </c>
      <c r="H252" s="219">
        <v>1535.0119099999999</v>
      </c>
      <c r="I252" s="219">
        <v>18084.767889999999</v>
      </c>
      <c r="J252" s="219">
        <v>46.589870000000005</v>
      </c>
      <c r="K252" s="219">
        <v>18131.357760000003</v>
      </c>
      <c r="L252" s="219">
        <v>769.66230000000007</v>
      </c>
      <c r="M252" s="219">
        <v>55.969980000000007</v>
      </c>
      <c r="N252" s="219">
        <v>825.63228000000004</v>
      </c>
      <c r="O252" s="219">
        <v>20492.001949999998</v>
      </c>
      <c r="P252" s="219">
        <v>4439.0899400000008</v>
      </c>
      <c r="Q252" s="219">
        <v>0</v>
      </c>
      <c r="R252" s="220">
        <v>4439.0899400000008</v>
      </c>
    </row>
    <row r="253" spans="1:18">
      <c r="A253" s="221"/>
      <c r="B253" s="221"/>
      <c r="C253" s="221"/>
      <c r="D253" s="216" t="s">
        <v>481</v>
      </c>
      <c r="E253" s="217">
        <v>534</v>
      </c>
      <c r="F253" s="218">
        <v>143.41607999999999</v>
      </c>
      <c r="G253" s="219">
        <v>0</v>
      </c>
      <c r="H253" s="219">
        <v>143.41607999999999</v>
      </c>
      <c r="I253" s="219">
        <v>7366.9880899999998</v>
      </c>
      <c r="J253" s="219">
        <v>4.0599999999999994E-3</v>
      </c>
      <c r="K253" s="219">
        <v>7366.99215</v>
      </c>
      <c r="L253" s="219">
        <v>63.156510000000004</v>
      </c>
      <c r="M253" s="219">
        <v>0</v>
      </c>
      <c r="N253" s="219">
        <v>63.156510000000004</v>
      </c>
      <c r="O253" s="219">
        <v>7573.5647399999998</v>
      </c>
      <c r="P253" s="219">
        <v>915.89290000000005</v>
      </c>
      <c r="Q253" s="219">
        <v>0</v>
      </c>
      <c r="R253" s="220">
        <v>915.89290000000005</v>
      </c>
    </row>
    <row r="254" spans="1:18">
      <c r="A254" s="221"/>
      <c r="B254" s="221"/>
      <c r="C254" s="216" t="s">
        <v>482</v>
      </c>
      <c r="D254" s="216" t="s">
        <v>483</v>
      </c>
      <c r="E254" s="217">
        <v>134</v>
      </c>
      <c r="F254" s="218">
        <v>54365.198400000001</v>
      </c>
      <c r="G254" s="219">
        <v>0</v>
      </c>
      <c r="H254" s="219">
        <v>54365.198400000001</v>
      </c>
      <c r="I254" s="219">
        <v>64581.528030000001</v>
      </c>
      <c r="J254" s="219">
        <v>74.866129999999998</v>
      </c>
      <c r="K254" s="219">
        <v>64656.394159999996</v>
      </c>
      <c r="L254" s="219">
        <v>1886.6718100000001</v>
      </c>
      <c r="M254" s="219">
        <v>9.3647200000000002</v>
      </c>
      <c r="N254" s="219">
        <v>1896.0365300000001</v>
      </c>
      <c r="O254" s="219">
        <v>120917.62909</v>
      </c>
      <c r="P254" s="219">
        <v>23224.59763</v>
      </c>
      <c r="Q254" s="219">
        <v>0</v>
      </c>
      <c r="R254" s="220">
        <v>23224.59763</v>
      </c>
    </row>
    <row r="255" spans="1:18">
      <c r="A255" s="221"/>
      <c r="B255" s="221"/>
      <c r="C255" s="216" t="s">
        <v>484</v>
      </c>
      <c r="D255" s="216" t="s">
        <v>484</v>
      </c>
      <c r="E255" s="217">
        <v>128</v>
      </c>
      <c r="F255" s="218">
        <v>306171.30758999998</v>
      </c>
      <c r="G255" s="219">
        <v>814.99833999999998</v>
      </c>
      <c r="H255" s="219">
        <v>306986.30593000003</v>
      </c>
      <c r="I255" s="219">
        <v>218238.95152</v>
      </c>
      <c r="J255" s="219">
        <v>6839.3616700000002</v>
      </c>
      <c r="K255" s="219">
        <v>225078.31318999999</v>
      </c>
      <c r="L255" s="219">
        <v>140303.11880000003</v>
      </c>
      <c r="M255" s="219">
        <v>17078.553159999999</v>
      </c>
      <c r="N255" s="219">
        <v>157381.67196000001</v>
      </c>
      <c r="O255" s="219">
        <v>689446.29108</v>
      </c>
      <c r="P255" s="219">
        <v>202176.52847999998</v>
      </c>
      <c r="Q255" s="219">
        <v>0</v>
      </c>
      <c r="R255" s="220">
        <v>202176.52847999998</v>
      </c>
    </row>
    <row r="256" spans="1:18">
      <c r="A256" s="221"/>
      <c r="B256" s="221"/>
      <c r="C256" s="221"/>
      <c r="D256" s="221"/>
      <c r="E256" s="222">
        <v>528</v>
      </c>
      <c r="F256" s="223">
        <v>15993.416050000002</v>
      </c>
      <c r="G256" s="224">
        <v>0</v>
      </c>
      <c r="H256" s="224">
        <v>15993.416050000002</v>
      </c>
      <c r="I256" s="224">
        <v>38765.49381</v>
      </c>
      <c r="J256" s="224">
        <v>172.43457999999998</v>
      </c>
      <c r="K256" s="224">
        <v>38937.928390000001</v>
      </c>
      <c r="L256" s="224">
        <v>12570.124980000001</v>
      </c>
      <c r="M256" s="224">
        <v>1145.7482399999999</v>
      </c>
      <c r="N256" s="224">
        <v>13715.873220000001</v>
      </c>
      <c r="O256" s="224">
        <v>68647.217659999995</v>
      </c>
      <c r="P256" s="224">
        <v>56718.187720000002</v>
      </c>
      <c r="Q256" s="224">
        <v>0</v>
      </c>
      <c r="R256" s="225">
        <v>56718.187720000002</v>
      </c>
    </row>
    <row r="257" spans="1:18">
      <c r="A257" s="221"/>
      <c r="B257" s="221"/>
      <c r="C257" s="221"/>
      <c r="D257" s="216" t="s">
        <v>485</v>
      </c>
      <c r="E257" s="217">
        <v>584</v>
      </c>
      <c r="F257" s="218">
        <v>31499.117399999999</v>
      </c>
      <c r="G257" s="219">
        <v>0</v>
      </c>
      <c r="H257" s="219">
        <v>31499.117399999999</v>
      </c>
      <c r="I257" s="219">
        <v>218.41380999999998</v>
      </c>
      <c r="J257" s="219">
        <v>692.36837000000003</v>
      </c>
      <c r="K257" s="219">
        <v>910.78218000000004</v>
      </c>
      <c r="L257" s="219">
        <v>18019.994730000002</v>
      </c>
      <c r="M257" s="219">
        <v>3164.1710899999998</v>
      </c>
      <c r="N257" s="219">
        <v>21184.165820000002</v>
      </c>
      <c r="O257" s="219">
        <v>53594.065399999999</v>
      </c>
      <c r="P257" s="219">
        <v>34310.999670000005</v>
      </c>
      <c r="Q257" s="219">
        <v>0</v>
      </c>
      <c r="R257" s="220">
        <v>34310.999670000005</v>
      </c>
    </row>
    <row r="258" spans="1:18">
      <c r="A258" s="221"/>
      <c r="B258" s="221"/>
      <c r="C258" s="221"/>
      <c r="D258" s="216" t="s">
        <v>486</v>
      </c>
      <c r="E258" s="217">
        <v>132</v>
      </c>
      <c r="F258" s="218">
        <v>4461.8190999999997</v>
      </c>
      <c r="G258" s="219">
        <v>0</v>
      </c>
      <c r="H258" s="219">
        <v>4461.8190999999997</v>
      </c>
      <c r="I258" s="219">
        <v>35025.717499999999</v>
      </c>
      <c r="J258" s="219">
        <v>83.212119999999999</v>
      </c>
      <c r="K258" s="219">
        <v>35108.929619999995</v>
      </c>
      <c r="L258" s="219">
        <v>1191.4840800000002</v>
      </c>
      <c r="M258" s="219">
        <v>5.2964399999999996</v>
      </c>
      <c r="N258" s="219">
        <v>1196.78052</v>
      </c>
      <c r="O258" s="219">
        <v>40767.529240000003</v>
      </c>
      <c r="P258" s="219">
        <v>1782.4965</v>
      </c>
      <c r="Q258" s="219">
        <v>0</v>
      </c>
      <c r="R258" s="220">
        <v>1782.4965</v>
      </c>
    </row>
    <row r="259" spans="1:18">
      <c r="A259" s="221"/>
      <c r="B259" s="221"/>
      <c r="C259" s="221"/>
      <c r="D259" s="216" t="s">
        <v>487</v>
      </c>
      <c r="E259" s="217">
        <v>129</v>
      </c>
      <c r="F259" s="218">
        <v>6792.7691699999996</v>
      </c>
      <c r="G259" s="219">
        <v>0</v>
      </c>
      <c r="H259" s="219">
        <v>6792.7691699999996</v>
      </c>
      <c r="I259" s="219">
        <v>26676.417670000003</v>
      </c>
      <c r="J259" s="219">
        <v>88.157089999999997</v>
      </c>
      <c r="K259" s="219">
        <v>26764.574760000003</v>
      </c>
      <c r="L259" s="219">
        <v>884.15081000000009</v>
      </c>
      <c r="M259" s="219">
        <v>39.666959999999996</v>
      </c>
      <c r="N259" s="219">
        <v>923.81777</v>
      </c>
      <c r="O259" s="219">
        <v>34481.161700000004</v>
      </c>
      <c r="P259" s="219">
        <v>4237.2383</v>
      </c>
      <c r="Q259" s="219">
        <v>0</v>
      </c>
      <c r="R259" s="220">
        <v>4237.2383</v>
      </c>
    </row>
    <row r="260" spans="1:18">
      <c r="A260" s="221"/>
      <c r="B260" s="221"/>
      <c r="C260" s="216" t="s">
        <v>488</v>
      </c>
      <c r="D260" s="216" t="s">
        <v>488</v>
      </c>
      <c r="E260" s="217">
        <v>131</v>
      </c>
      <c r="F260" s="218">
        <v>7598.0843099999993</v>
      </c>
      <c r="G260" s="219">
        <v>0</v>
      </c>
      <c r="H260" s="219">
        <v>7598.0843099999993</v>
      </c>
      <c r="I260" s="219">
        <v>7603.97667</v>
      </c>
      <c r="J260" s="219">
        <v>0.62609999999999999</v>
      </c>
      <c r="K260" s="219">
        <v>7604.6027699999995</v>
      </c>
      <c r="L260" s="219">
        <v>1834.34357</v>
      </c>
      <c r="M260" s="219">
        <v>0</v>
      </c>
      <c r="N260" s="219">
        <v>1834.34357</v>
      </c>
      <c r="O260" s="219">
        <v>17037.030649999997</v>
      </c>
      <c r="P260" s="219">
        <v>3067.9543900000003</v>
      </c>
      <c r="Q260" s="219">
        <v>0</v>
      </c>
      <c r="R260" s="220">
        <v>3067.9543900000003</v>
      </c>
    </row>
    <row r="261" spans="1:18">
      <c r="A261" s="221"/>
      <c r="B261" s="221"/>
      <c r="C261" s="216" t="s">
        <v>489</v>
      </c>
      <c r="D261" s="216" t="s">
        <v>489</v>
      </c>
      <c r="E261" s="217">
        <v>138</v>
      </c>
      <c r="F261" s="218">
        <v>7865.1521700000003</v>
      </c>
      <c r="G261" s="219">
        <v>0</v>
      </c>
      <c r="H261" s="219">
        <v>7865.1521700000003</v>
      </c>
      <c r="I261" s="219">
        <v>14428.486150000001</v>
      </c>
      <c r="J261" s="219">
        <v>27.430409999999998</v>
      </c>
      <c r="K261" s="219">
        <v>14455.91656</v>
      </c>
      <c r="L261" s="219">
        <v>3295.2096499999998</v>
      </c>
      <c r="M261" s="219">
        <v>214.60392000000002</v>
      </c>
      <c r="N261" s="219">
        <v>3509.8135699999998</v>
      </c>
      <c r="O261" s="219">
        <v>25830.882300000001</v>
      </c>
      <c r="P261" s="219">
        <v>15103.88175</v>
      </c>
      <c r="Q261" s="219">
        <v>0</v>
      </c>
      <c r="R261" s="220">
        <v>15103.88175</v>
      </c>
    </row>
    <row r="262" spans="1:18">
      <c r="A262" s="221"/>
      <c r="B262" s="221"/>
      <c r="C262" s="221"/>
      <c r="D262" s="216" t="s">
        <v>490</v>
      </c>
      <c r="E262" s="217">
        <v>137</v>
      </c>
      <c r="F262" s="218">
        <v>1948.49829</v>
      </c>
      <c r="G262" s="219">
        <v>0</v>
      </c>
      <c r="H262" s="219">
        <v>1948.49829</v>
      </c>
      <c r="I262" s="219">
        <v>14089.649140000001</v>
      </c>
      <c r="J262" s="219">
        <v>94.392740000000003</v>
      </c>
      <c r="K262" s="219">
        <v>14184.041880000001</v>
      </c>
      <c r="L262" s="219">
        <v>448.81046000000003</v>
      </c>
      <c r="M262" s="219">
        <v>0</v>
      </c>
      <c r="N262" s="219">
        <v>448.81046000000003</v>
      </c>
      <c r="O262" s="219">
        <v>16581.350630000001</v>
      </c>
      <c r="P262" s="219">
        <v>4799.0013399999998</v>
      </c>
      <c r="Q262" s="219">
        <v>0</v>
      </c>
      <c r="R262" s="220">
        <v>4799.0013399999998</v>
      </c>
    </row>
    <row r="263" spans="1:18">
      <c r="A263" s="221"/>
      <c r="B263" s="221"/>
      <c r="C263" s="221"/>
      <c r="D263" s="221"/>
      <c r="E263" s="222">
        <v>608</v>
      </c>
      <c r="F263" s="223">
        <v>244.05526999999998</v>
      </c>
      <c r="G263" s="224">
        <v>0</v>
      </c>
      <c r="H263" s="224">
        <v>244.05526999999998</v>
      </c>
      <c r="I263" s="224">
        <v>2775.6565900000001</v>
      </c>
      <c r="J263" s="224">
        <v>0</v>
      </c>
      <c r="K263" s="224">
        <v>2775.6565900000001</v>
      </c>
      <c r="L263" s="224">
        <v>142.19533999999999</v>
      </c>
      <c r="M263" s="224">
        <v>0</v>
      </c>
      <c r="N263" s="224">
        <v>142.19533999999999</v>
      </c>
      <c r="O263" s="224">
        <v>3161.9072000000001</v>
      </c>
      <c r="P263" s="224">
        <v>1029.3674599999999</v>
      </c>
      <c r="Q263" s="224">
        <v>0</v>
      </c>
      <c r="R263" s="225">
        <v>1029.3674599999999</v>
      </c>
    </row>
    <row r="264" spans="1:18">
      <c r="A264" s="221"/>
      <c r="B264" s="221"/>
      <c r="C264" s="221"/>
      <c r="D264" s="216" t="s">
        <v>491</v>
      </c>
      <c r="E264" s="217">
        <v>136</v>
      </c>
      <c r="F264" s="218">
        <v>468.99139000000002</v>
      </c>
      <c r="G264" s="219">
        <v>0</v>
      </c>
      <c r="H264" s="219">
        <v>468.99139000000002</v>
      </c>
      <c r="I264" s="219">
        <v>8597.8882300000005</v>
      </c>
      <c r="J264" s="219">
        <v>198.78023000000002</v>
      </c>
      <c r="K264" s="219">
        <v>8796.6684600000008</v>
      </c>
      <c r="L264" s="219">
        <v>653.13409999999999</v>
      </c>
      <c r="M264" s="219">
        <v>5.3731999999999998</v>
      </c>
      <c r="N264" s="219">
        <v>658.5073000000001</v>
      </c>
      <c r="O264" s="219">
        <v>9924.1671500000011</v>
      </c>
      <c r="P264" s="219">
        <v>5656.5338899999997</v>
      </c>
      <c r="Q264" s="219">
        <v>0</v>
      </c>
      <c r="R264" s="220">
        <v>5656.5338899999997</v>
      </c>
    </row>
    <row r="265" spans="1:18">
      <c r="A265" s="221"/>
      <c r="B265" s="221"/>
      <c r="C265" s="221"/>
      <c r="D265" s="216" t="s">
        <v>492</v>
      </c>
      <c r="E265" s="217">
        <v>139</v>
      </c>
      <c r="F265" s="218">
        <v>131.47456</v>
      </c>
      <c r="G265" s="219">
        <v>0</v>
      </c>
      <c r="H265" s="219">
        <v>131.47456</v>
      </c>
      <c r="I265" s="219">
        <v>2653.7425800000001</v>
      </c>
      <c r="J265" s="219">
        <v>0</v>
      </c>
      <c r="K265" s="219">
        <v>2653.7425800000001</v>
      </c>
      <c r="L265" s="219">
        <v>50.578650000000003</v>
      </c>
      <c r="M265" s="219">
        <v>0</v>
      </c>
      <c r="N265" s="219">
        <v>50.578650000000003</v>
      </c>
      <c r="O265" s="219">
        <v>2835.7957900000001</v>
      </c>
      <c r="P265" s="219">
        <v>2226.1937200000002</v>
      </c>
      <c r="Q265" s="219">
        <v>0</v>
      </c>
      <c r="R265" s="220">
        <v>2226.1937200000002</v>
      </c>
    </row>
    <row r="266" spans="1:18">
      <c r="A266" s="221"/>
      <c r="B266" s="221"/>
      <c r="C266" s="216" t="s">
        <v>493</v>
      </c>
      <c r="D266" s="216" t="s">
        <v>493</v>
      </c>
      <c r="E266" s="217">
        <v>141</v>
      </c>
      <c r="F266" s="218">
        <v>3012.6493599999999</v>
      </c>
      <c r="G266" s="219">
        <v>0</v>
      </c>
      <c r="H266" s="219">
        <v>3012.6493599999999</v>
      </c>
      <c r="I266" s="219">
        <v>28283.75547</v>
      </c>
      <c r="J266" s="219">
        <v>93.832369999999997</v>
      </c>
      <c r="K266" s="219">
        <v>28377.58784</v>
      </c>
      <c r="L266" s="219">
        <v>285.67615000000001</v>
      </c>
      <c r="M266" s="219">
        <v>0</v>
      </c>
      <c r="N266" s="219">
        <v>285.67615000000001</v>
      </c>
      <c r="O266" s="219">
        <v>31675.913350000003</v>
      </c>
      <c r="P266" s="219">
        <v>2773.7047699999998</v>
      </c>
      <c r="Q266" s="219">
        <v>0</v>
      </c>
      <c r="R266" s="220">
        <v>2773.7047699999998</v>
      </c>
    </row>
    <row r="267" spans="1:18">
      <c r="A267" s="221"/>
      <c r="B267" s="221"/>
      <c r="C267" s="216" t="s">
        <v>494</v>
      </c>
      <c r="D267" s="216" t="s">
        <v>495</v>
      </c>
      <c r="E267" s="217">
        <v>16</v>
      </c>
      <c r="F267" s="218">
        <v>2603.50666</v>
      </c>
      <c r="G267" s="219">
        <v>0</v>
      </c>
      <c r="H267" s="219">
        <v>2603.50666</v>
      </c>
      <c r="I267" s="219">
        <v>11047.56919</v>
      </c>
      <c r="J267" s="219">
        <v>1.8920000000000003E-2</v>
      </c>
      <c r="K267" s="219">
        <v>11047.588109999999</v>
      </c>
      <c r="L267" s="219">
        <v>301.09571</v>
      </c>
      <c r="M267" s="219">
        <v>44.919150000000002</v>
      </c>
      <c r="N267" s="219">
        <v>346.01486</v>
      </c>
      <c r="O267" s="219">
        <v>13997.109630000001</v>
      </c>
      <c r="P267" s="219">
        <v>1732.07088</v>
      </c>
      <c r="Q267" s="219">
        <v>0</v>
      </c>
      <c r="R267" s="220">
        <v>1732.07088</v>
      </c>
    </row>
    <row r="268" spans="1:18">
      <c r="A268" s="221"/>
      <c r="B268" s="221"/>
      <c r="C268" s="216" t="s">
        <v>496</v>
      </c>
      <c r="D268" s="216" t="s">
        <v>497</v>
      </c>
      <c r="E268" s="217">
        <v>140</v>
      </c>
      <c r="F268" s="218">
        <v>13083.90367</v>
      </c>
      <c r="G268" s="219">
        <v>0</v>
      </c>
      <c r="H268" s="219">
        <v>13083.90367</v>
      </c>
      <c r="I268" s="219">
        <v>20020.92974</v>
      </c>
      <c r="J268" s="219">
        <v>1.15598</v>
      </c>
      <c r="K268" s="219">
        <v>20022.085719999999</v>
      </c>
      <c r="L268" s="219">
        <v>714.55691999999999</v>
      </c>
      <c r="M268" s="219">
        <v>0</v>
      </c>
      <c r="N268" s="219">
        <v>714.55691999999999</v>
      </c>
      <c r="O268" s="219">
        <v>33820.546310000005</v>
      </c>
      <c r="P268" s="219">
        <v>2830.0929700000002</v>
      </c>
      <c r="Q268" s="219">
        <v>0</v>
      </c>
      <c r="R268" s="220">
        <v>2830.0929700000002</v>
      </c>
    </row>
    <row r="269" spans="1:18">
      <c r="A269" s="221"/>
      <c r="B269" s="221"/>
      <c r="C269" s="221"/>
      <c r="D269" s="216" t="s">
        <v>498</v>
      </c>
      <c r="E269" s="217">
        <v>833</v>
      </c>
      <c r="F269" s="218">
        <v>1203.4558500000001</v>
      </c>
      <c r="G269" s="219">
        <v>0</v>
      </c>
      <c r="H269" s="219">
        <v>1203.4558500000001</v>
      </c>
      <c r="I269" s="219">
        <v>17.25459</v>
      </c>
      <c r="J269" s="219">
        <v>0</v>
      </c>
      <c r="K269" s="219">
        <v>17.25459</v>
      </c>
      <c r="L269" s="219">
        <v>11.845499999999999</v>
      </c>
      <c r="M269" s="219">
        <v>0</v>
      </c>
      <c r="N269" s="219">
        <v>11.845499999999999</v>
      </c>
      <c r="O269" s="219">
        <v>1232.55594</v>
      </c>
      <c r="P269" s="219">
        <v>460.17451</v>
      </c>
      <c r="Q269" s="219">
        <v>0</v>
      </c>
      <c r="R269" s="220">
        <v>460.17451</v>
      </c>
    </row>
    <row r="270" spans="1:18">
      <c r="A270" s="221"/>
      <c r="B270" s="221"/>
      <c r="C270" s="216" t="s">
        <v>499</v>
      </c>
      <c r="D270" s="216" t="s">
        <v>499</v>
      </c>
      <c r="E270" s="217">
        <v>133</v>
      </c>
      <c r="F270" s="218">
        <v>1907.85771</v>
      </c>
      <c r="G270" s="219">
        <v>0</v>
      </c>
      <c r="H270" s="219">
        <v>1907.85771</v>
      </c>
      <c r="I270" s="219">
        <v>4693.2602999999999</v>
      </c>
      <c r="J270" s="219">
        <v>18.814799999999998</v>
      </c>
      <c r="K270" s="219">
        <v>4712.0751</v>
      </c>
      <c r="L270" s="219">
        <v>122.58353</v>
      </c>
      <c r="M270" s="219">
        <v>0</v>
      </c>
      <c r="N270" s="219">
        <v>122.58353</v>
      </c>
      <c r="O270" s="219">
        <v>6742.5163400000001</v>
      </c>
      <c r="P270" s="219">
        <v>3038.9615299999996</v>
      </c>
      <c r="Q270" s="219">
        <v>0</v>
      </c>
      <c r="R270" s="220">
        <v>3038.9615299999996</v>
      </c>
    </row>
    <row r="271" spans="1:18">
      <c r="A271" s="221"/>
      <c r="B271" s="221"/>
      <c r="C271" s="216" t="s">
        <v>500</v>
      </c>
      <c r="D271" s="216" t="s">
        <v>500</v>
      </c>
      <c r="E271" s="217">
        <v>465</v>
      </c>
      <c r="F271" s="218">
        <v>117.76164999999999</v>
      </c>
      <c r="G271" s="219">
        <v>0</v>
      </c>
      <c r="H271" s="219">
        <v>117.76164999999999</v>
      </c>
      <c r="I271" s="219">
        <v>4306.5744199999999</v>
      </c>
      <c r="J271" s="219">
        <v>3.0162499999999999</v>
      </c>
      <c r="K271" s="219">
        <v>4309.5906699999996</v>
      </c>
      <c r="L271" s="219">
        <v>130.80189999999999</v>
      </c>
      <c r="M271" s="219">
        <v>0</v>
      </c>
      <c r="N271" s="219">
        <v>130.80189999999999</v>
      </c>
      <c r="O271" s="219">
        <v>4558.1542199999994</v>
      </c>
      <c r="P271" s="219">
        <v>1026.49046</v>
      </c>
      <c r="Q271" s="219">
        <v>0</v>
      </c>
      <c r="R271" s="220">
        <v>1026.49046</v>
      </c>
    </row>
    <row r="272" spans="1:18">
      <c r="A272" s="221"/>
      <c r="B272" s="216" t="s">
        <v>501</v>
      </c>
      <c r="C272" s="216" t="s">
        <v>502</v>
      </c>
      <c r="D272" s="216" t="s">
        <v>503</v>
      </c>
      <c r="E272" s="217">
        <v>56</v>
      </c>
      <c r="F272" s="218">
        <v>1860.83374</v>
      </c>
      <c r="G272" s="219">
        <v>0</v>
      </c>
      <c r="H272" s="219">
        <v>1860.83374</v>
      </c>
      <c r="I272" s="219">
        <v>3629.9850000000001</v>
      </c>
      <c r="J272" s="219">
        <v>0.28229000000000004</v>
      </c>
      <c r="K272" s="219">
        <v>3630.2672900000002</v>
      </c>
      <c r="L272" s="219">
        <v>415.64747999999997</v>
      </c>
      <c r="M272" s="219">
        <v>0</v>
      </c>
      <c r="N272" s="219">
        <v>415.64747999999997</v>
      </c>
      <c r="O272" s="219">
        <v>5906.7485099999994</v>
      </c>
      <c r="P272" s="219">
        <v>4068.8813100000002</v>
      </c>
      <c r="Q272" s="219">
        <v>0</v>
      </c>
      <c r="R272" s="220">
        <v>4068.8813100000002</v>
      </c>
    </row>
    <row r="273" spans="1:18">
      <c r="A273" s="221"/>
      <c r="B273" s="221"/>
      <c r="C273" s="221"/>
      <c r="D273" s="216" t="s">
        <v>502</v>
      </c>
      <c r="E273" s="217">
        <v>44</v>
      </c>
      <c r="F273" s="218">
        <v>129855.84071999999</v>
      </c>
      <c r="G273" s="219">
        <v>498.16410999999999</v>
      </c>
      <c r="H273" s="219">
        <v>130354.00483000001</v>
      </c>
      <c r="I273" s="219">
        <v>161511.94821</v>
      </c>
      <c r="J273" s="219">
        <v>3759.1518300000002</v>
      </c>
      <c r="K273" s="219">
        <v>165271.10003999999</v>
      </c>
      <c r="L273" s="219">
        <v>65176.376100000001</v>
      </c>
      <c r="M273" s="219">
        <v>6708.9421700000003</v>
      </c>
      <c r="N273" s="219">
        <v>71885.318269999989</v>
      </c>
      <c r="O273" s="219">
        <v>367510.42313999997</v>
      </c>
      <c r="P273" s="219">
        <v>185286.05127</v>
      </c>
      <c r="Q273" s="219">
        <v>0</v>
      </c>
      <c r="R273" s="220">
        <v>185286.05127</v>
      </c>
    </row>
    <row r="274" spans="1:18">
      <c r="A274" s="221"/>
      <c r="B274" s="221"/>
      <c r="C274" s="221"/>
      <c r="D274" s="221"/>
      <c r="E274" s="222">
        <v>533</v>
      </c>
      <c r="F274" s="223">
        <v>2957.70912</v>
      </c>
      <c r="G274" s="224">
        <v>0</v>
      </c>
      <c r="H274" s="224">
        <v>2957.70912</v>
      </c>
      <c r="I274" s="224">
        <v>359.12477000000001</v>
      </c>
      <c r="J274" s="224">
        <v>1045.8921800000001</v>
      </c>
      <c r="K274" s="224">
        <v>1405.01695</v>
      </c>
      <c r="L274" s="224">
        <v>10889.37768</v>
      </c>
      <c r="M274" s="224">
        <v>5811.7760900000003</v>
      </c>
      <c r="N274" s="224">
        <v>16701.153770000001</v>
      </c>
      <c r="O274" s="224">
        <v>21063.879840000001</v>
      </c>
      <c r="P274" s="224">
        <v>47797.124130000004</v>
      </c>
      <c r="Q274" s="224">
        <v>0</v>
      </c>
      <c r="R274" s="225">
        <v>47797.124130000004</v>
      </c>
    </row>
    <row r="275" spans="1:18">
      <c r="A275" s="221"/>
      <c r="B275" s="221"/>
      <c r="C275" s="221"/>
      <c r="D275" s="216" t="s">
        <v>504</v>
      </c>
      <c r="E275" s="217">
        <v>561</v>
      </c>
      <c r="F275" s="218">
        <v>11838.97286</v>
      </c>
      <c r="G275" s="219">
        <v>0</v>
      </c>
      <c r="H275" s="219">
        <v>11838.97286</v>
      </c>
      <c r="I275" s="219">
        <v>690.92339000000004</v>
      </c>
      <c r="J275" s="219">
        <v>0</v>
      </c>
      <c r="K275" s="219">
        <v>690.92339000000004</v>
      </c>
      <c r="L275" s="219">
        <v>7419.1903499999999</v>
      </c>
      <c r="M275" s="219">
        <v>126.87936999999999</v>
      </c>
      <c r="N275" s="219">
        <v>7546.0697199999995</v>
      </c>
      <c r="O275" s="219">
        <v>20075.965969999997</v>
      </c>
      <c r="P275" s="219">
        <v>20133.01613</v>
      </c>
      <c r="Q275" s="219">
        <v>0</v>
      </c>
      <c r="R275" s="220">
        <v>20133.01613</v>
      </c>
    </row>
    <row r="276" spans="1:18">
      <c r="A276" s="221"/>
      <c r="B276" s="221"/>
      <c r="C276" s="221"/>
      <c r="D276" s="216" t="s">
        <v>505</v>
      </c>
      <c r="E276" s="217">
        <v>616</v>
      </c>
      <c r="F276" s="218">
        <v>7497.4223300000003</v>
      </c>
      <c r="G276" s="219">
        <v>0</v>
      </c>
      <c r="H276" s="219">
        <v>7497.4223300000003</v>
      </c>
      <c r="I276" s="219">
        <v>53488.39574</v>
      </c>
      <c r="J276" s="219">
        <v>732.19131999999991</v>
      </c>
      <c r="K276" s="219">
        <v>54220.587060000005</v>
      </c>
      <c r="L276" s="219">
        <v>5876.1424900000002</v>
      </c>
      <c r="M276" s="219">
        <v>789.08881000000008</v>
      </c>
      <c r="N276" s="219">
        <v>6665.2312999999995</v>
      </c>
      <c r="O276" s="219">
        <v>68383.240689999991</v>
      </c>
      <c r="P276" s="219">
        <v>33056.002569999997</v>
      </c>
      <c r="Q276" s="219">
        <v>0</v>
      </c>
      <c r="R276" s="220">
        <v>33056.002569999997</v>
      </c>
    </row>
    <row r="277" spans="1:18">
      <c r="A277" s="221"/>
      <c r="B277" s="221"/>
      <c r="C277" s="221"/>
      <c r="D277" s="216" t="s">
        <v>506</v>
      </c>
      <c r="E277" s="217">
        <v>46</v>
      </c>
      <c r="F277" s="218">
        <v>761.72893999999997</v>
      </c>
      <c r="G277" s="219">
        <v>0</v>
      </c>
      <c r="H277" s="219">
        <v>761.72893999999997</v>
      </c>
      <c r="I277" s="219">
        <v>2811.3023900000003</v>
      </c>
      <c r="J277" s="219">
        <v>2.1900000000000001E-3</v>
      </c>
      <c r="K277" s="219">
        <v>2811.30458</v>
      </c>
      <c r="L277" s="219">
        <v>270.39753000000002</v>
      </c>
      <c r="M277" s="219">
        <v>0.72921999999999998</v>
      </c>
      <c r="N277" s="219">
        <v>271.12675000000002</v>
      </c>
      <c r="O277" s="219">
        <v>3844.1602699999999</v>
      </c>
      <c r="P277" s="219">
        <v>3080.5024500000004</v>
      </c>
      <c r="Q277" s="219">
        <v>0</v>
      </c>
      <c r="R277" s="220">
        <v>3080.5024500000004</v>
      </c>
    </row>
    <row r="278" spans="1:18">
      <c r="A278" s="221"/>
      <c r="B278" s="221"/>
      <c r="C278" s="221"/>
      <c r="D278" s="216" t="s">
        <v>507</v>
      </c>
      <c r="E278" s="217">
        <v>53</v>
      </c>
      <c r="F278" s="218">
        <v>4563.7024900000006</v>
      </c>
      <c r="G278" s="219">
        <v>1.22048</v>
      </c>
      <c r="H278" s="219">
        <v>4564.9229699999996</v>
      </c>
      <c r="I278" s="219">
        <v>10130.508189999999</v>
      </c>
      <c r="J278" s="219">
        <v>32.861069999999998</v>
      </c>
      <c r="K278" s="219">
        <v>10163.369259999999</v>
      </c>
      <c r="L278" s="219">
        <v>1561.3867499999999</v>
      </c>
      <c r="M278" s="219">
        <v>46.003230000000002</v>
      </c>
      <c r="N278" s="219">
        <v>1607.3899799999999</v>
      </c>
      <c r="O278" s="219">
        <v>16335.682210000001</v>
      </c>
      <c r="P278" s="219">
        <v>5175.5866699999997</v>
      </c>
      <c r="Q278" s="219">
        <v>0</v>
      </c>
      <c r="R278" s="220">
        <v>5175.5866699999997</v>
      </c>
    </row>
    <row r="279" spans="1:18">
      <c r="A279" s="221"/>
      <c r="B279" s="221"/>
      <c r="C279" s="221"/>
      <c r="D279" s="216" t="s">
        <v>508</v>
      </c>
      <c r="E279" s="217">
        <v>45</v>
      </c>
      <c r="F279" s="218">
        <v>373.81605999999999</v>
      </c>
      <c r="G279" s="219">
        <v>0</v>
      </c>
      <c r="H279" s="219">
        <v>373.81605999999999</v>
      </c>
      <c r="I279" s="219">
        <v>4543.8105300000007</v>
      </c>
      <c r="J279" s="219">
        <v>1.2700000000000001E-3</v>
      </c>
      <c r="K279" s="219">
        <v>4543.8117999999995</v>
      </c>
      <c r="L279" s="219">
        <v>849.71677999999997</v>
      </c>
      <c r="M279" s="219">
        <v>0</v>
      </c>
      <c r="N279" s="219">
        <v>849.71677999999997</v>
      </c>
      <c r="O279" s="219">
        <v>5767.3446399999993</v>
      </c>
      <c r="P279" s="219">
        <v>6561.8469500000001</v>
      </c>
      <c r="Q279" s="219">
        <v>0</v>
      </c>
      <c r="R279" s="220">
        <v>6561.8469500000001</v>
      </c>
    </row>
    <row r="280" spans="1:18">
      <c r="A280" s="221"/>
      <c r="B280" s="221"/>
      <c r="C280" s="221"/>
      <c r="D280" s="216" t="s">
        <v>509</v>
      </c>
      <c r="E280" s="217">
        <v>51</v>
      </c>
      <c r="F280" s="218">
        <v>1433.7107900000001</v>
      </c>
      <c r="G280" s="219">
        <v>0</v>
      </c>
      <c r="H280" s="219">
        <v>1433.7107900000001</v>
      </c>
      <c r="I280" s="219">
        <v>1802.9341999999999</v>
      </c>
      <c r="J280" s="219">
        <v>3.8E-3</v>
      </c>
      <c r="K280" s="219">
        <v>1802.9380000000001</v>
      </c>
      <c r="L280" s="219">
        <v>139.63141000000002</v>
      </c>
      <c r="M280" s="219">
        <v>0</v>
      </c>
      <c r="N280" s="219">
        <v>139.63141000000002</v>
      </c>
      <c r="O280" s="219">
        <v>3376.2802000000001</v>
      </c>
      <c r="P280" s="219">
        <v>1803.8461399999999</v>
      </c>
      <c r="Q280" s="219">
        <v>0</v>
      </c>
      <c r="R280" s="220">
        <v>1803.8461399999999</v>
      </c>
    </row>
    <row r="281" spans="1:18">
      <c r="A281" s="221"/>
      <c r="B281" s="221"/>
      <c r="C281" s="221"/>
      <c r="D281" s="216" t="s">
        <v>510</v>
      </c>
      <c r="E281" s="217">
        <v>585</v>
      </c>
      <c r="F281" s="218">
        <v>179.40151</v>
      </c>
      <c r="G281" s="219">
        <v>0</v>
      </c>
      <c r="H281" s="219">
        <v>179.40151</v>
      </c>
      <c r="I281" s="219">
        <v>2330.10266</v>
      </c>
      <c r="J281" s="219">
        <v>0</v>
      </c>
      <c r="K281" s="219">
        <v>2330.10266</v>
      </c>
      <c r="L281" s="219">
        <v>374.54340000000002</v>
      </c>
      <c r="M281" s="219">
        <v>0</v>
      </c>
      <c r="N281" s="219">
        <v>374.54340000000002</v>
      </c>
      <c r="O281" s="219">
        <v>2884.0475699999997</v>
      </c>
      <c r="P281" s="219">
        <v>3590.8524400000001</v>
      </c>
      <c r="Q281" s="219">
        <v>0</v>
      </c>
      <c r="R281" s="220">
        <v>3590.8524400000001</v>
      </c>
    </row>
    <row r="282" spans="1:18">
      <c r="A282" s="221"/>
      <c r="B282" s="221"/>
      <c r="C282" s="221"/>
      <c r="D282" s="216" t="s">
        <v>511</v>
      </c>
      <c r="E282" s="217">
        <v>49</v>
      </c>
      <c r="F282" s="218">
        <v>277.03829999999999</v>
      </c>
      <c r="G282" s="219">
        <v>0</v>
      </c>
      <c r="H282" s="219">
        <v>277.03829999999999</v>
      </c>
      <c r="I282" s="219">
        <v>1268.85067</v>
      </c>
      <c r="J282" s="219">
        <v>1.643E-2</v>
      </c>
      <c r="K282" s="219">
        <v>1268.8671000000002</v>
      </c>
      <c r="L282" s="219">
        <v>269.53068999999999</v>
      </c>
      <c r="M282" s="219">
        <v>0</v>
      </c>
      <c r="N282" s="219">
        <v>269.53068999999999</v>
      </c>
      <c r="O282" s="219">
        <v>1815.4360900000001</v>
      </c>
      <c r="P282" s="219">
        <v>2718.0992200000001</v>
      </c>
      <c r="Q282" s="219">
        <v>0</v>
      </c>
      <c r="R282" s="220">
        <v>2718.0992200000001</v>
      </c>
    </row>
    <row r="283" spans="1:18">
      <c r="A283" s="221"/>
      <c r="B283" s="221"/>
      <c r="C283" s="221"/>
      <c r="D283" s="216" t="s">
        <v>512</v>
      </c>
      <c r="E283" s="217">
        <v>50</v>
      </c>
      <c r="F283" s="218">
        <v>6071.25882</v>
      </c>
      <c r="G283" s="219">
        <v>0</v>
      </c>
      <c r="H283" s="219">
        <v>6071.25882</v>
      </c>
      <c r="I283" s="219">
        <v>5601.9692300000006</v>
      </c>
      <c r="J283" s="219">
        <v>71.179850000000002</v>
      </c>
      <c r="K283" s="219">
        <v>5673.1490800000001</v>
      </c>
      <c r="L283" s="219">
        <v>1311.1620700000001</v>
      </c>
      <c r="M283" s="219">
        <v>4.0098700000000003</v>
      </c>
      <c r="N283" s="219">
        <v>1315.1719399999999</v>
      </c>
      <c r="O283" s="219">
        <v>13059.57984</v>
      </c>
      <c r="P283" s="219">
        <v>6044.3499499999998</v>
      </c>
      <c r="Q283" s="219">
        <v>0</v>
      </c>
      <c r="R283" s="220">
        <v>6044.3499499999998</v>
      </c>
    </row>
    <row r="284" spans="1:18">
      <c r="A284" s="221"/>
      <c r="B284" s="221"/>
      <c r="C284" s="221"/>
      <c r="D284" s="216" t="s">
        <v>513</v>
      </c>
      <c r="E284" s="217">
        <v>54</v>
      </c>
      <c r="F284" s="218">
        <v>1386.91239</v>
      </c>
      <c r="G284" s="219">
        <v>0</v>
      </c>
      <c r="H284" s="219">
        <v>1386.91239</v>
      </c>
      <c r="I284" s="219">
        <v>3322.5462200000002</v>
      </c>
      <c r="J284" s="219">
        <v>20.939450000000001</v>
      </c>
      <c r="K284" s="219">
        <v>3343.48567</v>
      </c>
      <c r="L284" s="219">
        <v>759.85192000000006</v>
      </c>
      <c r="M284" s="219">
        <v>46.096719999999998</v>
      </c>
      <c r="N284" s="219">
        <v>805.94864000000007</v>
      </c>
      <c r="O284" s="219">
        <v>5536.3467000000001</v>
      </c>
      <c r="P284" s="219">
        <v>2325.9286299999999</v>
      </c>
      <c r="Q284" s="219">
        <v>0</v>
      </c>
      <c r="R284" s="220">
        <v>2325.9286299999999</v>
      </c>
    </row>
    <row r="285" spans="1:18">
      <c r="A285" s="221"/>
      <c r="B285" s="221"/>
      <c r="C285" s="221"/>
      <c r="D285" s="216" t="s">
        <v>514</v>
      </c>
      <c r="E285" s="217">
        <v>48</v>
      </c>
      <c r="F285" s="218">
        <v>325.86126000000002</v>
      </c>
      <c r="G285" s="219">
        <v>0</v>
      </c>
      <c r="H285" s="219">
        <v>325.86126000000002</v>
      </c>
      <c r="I285" s="219">
        <v>2767.9304700000002</v>
      </c>
      <c r="J285" s="219">
        <v>89.043600000000012</v>
      </c>
      <c r="K285" s="219">
        <v>2856.9740699999998</v>
      </c>
      <c r="L285" s="219">
        <v>258.64265</v>
      </c>
      <c r="M285" s="219">
        <v>0</v>
      </c>
      <c r="N285" s="219">
        <v>258.64265</v>
      </c>
      <c r="O285" s="219">
        <v>3441.4779800000001</v>
      </c>
      <c r="P285" s="219">
        <v>1554.59869</v>
      </c>
      <c r="Q285" s="219">
        <v>0</v>
      </c>
      <c r="R285" s="220">
        <v>1554.59869</v>
      </c>
    </row>
    <row r="286" spans="1:18">
      <c r="A286" s="221"/>
      <c r="B286" s="221"/>
      <c r="C286" s="221"/>
      <c r="D286" s="216" t="s">
        <v>515</v>
      </c>
      <c r="E286" s="217">
        <v>47</v>
      </c>
      <c r="F286" s="218">
        <v>624.29110000000003</v>
      </c>
      <c r="G286" s="219">
        <v>0</v>
      </c>
      <c r="H286" s="219">
        <v>624.29110000000003</v>
      </c>
      <c r="I286" s="219">
        <v>1804.92733</v>
      </c>
      <c r="J286" s="219">
        <v>32.482330000000005</v>
      </c>
      <c r="K286" s="219">
        <v>1837.4096599999998</v>
      </c>
      <c r="L286" s="219">
        <v>191.51561999999998</v>
      </c>
      <c r="M286" s="219">
        <v>0.76760000000000006</v>
      </c>
      <c r="N286" s="219">
        <v>192.28322</v>
      </c>
      <c r="O286" s="219">
        <v>2653.98398</v>
      </c>
      <c r="P286" s="219">
        <v>1681.28961</v>
      </c>
      <c r="Q286" s="219">
        <v>0</v>
      </c>
      <c r="R286" s="220">
        <v>1681.28961</v>
      </c>
    </row>
    <row r="287" spans="1:18">
      <c r="A287" s="221"/>
      <c r="B287" s="221"/>
      <c r="C287" s="221"/>
      <c r="D287" s="216" t="s">
        <v>516</v>
      </c>
      <c r="E287" s="217">
        <v>55</v>
      </c>
      <c r="F287" s="218">
        <v>1749.3173999999999</v>
      </c>
      <c r="G287" s="219">
        <v>0</v>
      </c>
      <c r="H287" s="219">
        <v>1749.3173999999999</v>
      </c>
      <c r="I287" s="219">
        <v>1212.13888</v>
      </c>
      <c r="J287" s="219">
        <v>0</v>
      </c>
      <c r="K287" s="219">
        <v>1212.13888</v>
      </c>
      <c r="L287" s="219">
        <v>128.39366999999999</v>
      </c>
      <c r="M287" s="219">
        <v>0</v>
      </c>
      <c r="N287" s="219">
        <v>128.39366999999999</v>
      </c>
      <c r="O287" s="219">
        <v>3089.8499500000003</v>
      </c>
      <c r="P287" s="219">
        <v>2138.9057599999996</v>
      </c>
      <c r="Q287" s="219">
        <v>0</v>
      </c>
      <c r="R287" s="220">
        <v>2138.9057599999996</v>
      </c>
    </row>
    <row r="288" spans="1:18">
      <c r="A288" s="221"/>
      <c r="B288" s="221"/>
      <c r="C288" s="221"/>
      <c r="D288" s="216" t="s">
        <v>517</v>
      </c>
      <c r="E288" s="217">
        <v>52</v>
      </c>
      <c r="F288" s="218">
        <v>336.07100000000003</v>
      </c>
      <c r="G288" s="219">
        <v>0</v>
      </c>
      <c r="H288" s="219">
        <v>336.07100000000003</v>
      </c>
      <c r="I288" s="219">
        <v>3204.2767699999999</v>
      </c>
      <c r="J288" s="219">
        <v>3.7599999999999999E-3</v>
      </c>
      <c r="K288" s="219">
        <v>3204.28053</v>
      </c>
      <c r="L288" s="219">
        <v>824.21834000000001</v>
      </c>
      <c r="M288" s="219">
        <v>0.52964</v>
      </c>
      <c r="N288" s="219">
        <v>824.74797999999998</v>
      </c>
      <c r="O288" s="219">
        <v>4365.09951</v>
      </c>
      <c r="P288" s="219">
        <v>3994.1957900000002</v>
      </c>
      <c r="Q288" s="219">
        <v>0</v>
      </c>
      <c r="R288" s="220">
        <v>3994.1957900000002</v>
      </c>
    </row>
    <row r="289" spans="1:18">
      <c r="A289" s="221"/>
      <c r="B289" s="221"/>
      <c r="C289" s="216" t="s">
        <v>501</v>
      </c>
      <c r="D289" s="216" t="s">
        <v>501</v>
      </c>
      <c r="E289" s="217">
        <v>57</v>
      </c>
      <c r="F289" s="218">
        <v>25972.37816</v>
      </c>
      <c r="G289" s="219">
        <v>0</v>
      </c>
      <c r="H289" s="219">
        <v>25972.37816</v>
      </c>
      <c r="I289" s="219">
        <v>77151.398220000003</v>
      </c>
      <c r="J289" s="219">
        <v>1307.7093</v>
      </c>
      <c r="K289" s="219">
        <v>78459.10751999999</v>
      </c>
      <c r="L289" s="219">
        <v>10625.849119999999</v>
      </c>
      <c r="M289" s="219">
        <v>748.96289999999999</v>
      </c>
      <c r="N289" s="219">
        <v>11374.812019999999</v>
      </c>
      <c r="O289" s="219">
        <v>115806.29770000001</v>
      </c>
      <c r="P289" s="219">
        <v>52951.007210000003</v>
      </c>
      <c r="Q289" s="219">
        <v>0</v>
      </c>
      <c r="R289" s="220">
        <v>52951.007210000003</v>
      </c>
    </row>
    <row r="290" spans="1:18">
      <c r="A290" s="221"/>
      <c r="B290" s="221"/>
      <c r="C290" s="221"/>
      <c r="D290" s="216" t="s">
        <v>518</v>
      </c>
      <c r="E290" s="217">
        <v>62</v>
      </c>
      <c r="F290" s="218">
        <v>4575.57683</v>
      </c>
      <c r="G290" s="219">
        <v>0</v>
      </c>
      <c r="H290" s="219">
        <v>4575.57683</v>
      </c>
      <c r="I290" s="219">
        <v>8236.5668000000005</v>
      </c>
      <c r="J290" s="219">
        <v>5.0000000000000001E-4</v>
      </c>
      <c r="K290" s="219">
        <v>8236.5673000000006</v>
      </c>
      <c r="L290" s="219">
        <v>916.99221999999997</v>
      </c>
      <c r="M290" s="219">
        <v>0.38380000000000003</v>
      </c>
      <c r="N290" s="219">
        <v>917.37602000000004</v>
      </c>
      <c r="O290" s="219">
        <v>13729.52015</v>
      </c>
      <c r="P290" s="219">
        <v>3379.0610200000001</v>
      </c>
      <c r="Q290" s="219">
        <v>0</v>
      </c>
      <c r="R290" s="220">
        <v>3379.0610200000001</v>
      </c>
    </row>
    <row r="291" spans="1:18">
      <c r="A291" s="221"/>
      <c r="B291" s="221"/>
      <c r="C291" s="221"/>
      <c r="D291" s="216" t="s">
        <v>519</v>
      </c>
      <c r="E291" s="217">
        <v>61</v>
      </c>
      <c r="F291" s="218">
        <v>6762.7958699999999</v>
      </c>
      <c r="G291" s="219">
        <v>0</v>
      </c>
      <c r="H291" s="219">
        <v>6762.7958699999999</v>
      </c>
      <c r="I291" s="219">
        <v>5831.6554400000005</v>
      </c>
      <c r="J291" s="219">
        <v>0.31986000000000003</v>
      </c>
      <c r="K291" s="219">
        <v>5831.9753000000001</v>
      </c>
      <c r="L291" s="219">
        <v>1415.1770100000001</v>
      </c>
      <c r="M291" s="219">
        <v>0</v>
      </c>
      <c r="N291" s="219">
        <v>1415.1770100000001</v>
      </c>
      <c r="O291" s="219">
        <v>14009.948179999999</v>
      </c>
      <c r="P291" s="219">
        <v>3573.9955099999997</v>
      </c>
      <c r="Q291" s="219">
        <v>0</v>
      </c>
      <c r="R291" s="220">
        <v>3573.9955099999997</v>
      </c>
    </row>
    <row r="292" spans="1:18">
      <c r="A292" s="221"/>
      <c r="B292" s="221"/>
      <c r="C292" s="221"/>
      <c r="D292" s="216" t="s">
        <v>520</v>
      </c>
      <c r="E292" s="217">
        <v>59</v>
      </c>
      <c r="F292" s="218">
        <v>3030.1839100000002</v>
      </c>
      <c r="G292" s="219">
        <v>0</v>
      </c>
      <c r="H292" s="219">
        <v>3030.1839100000002</v>
      </c>
      <c r="I292" s="219">
        <v>4947.6149999999998</v>
      </c>
      <c r="J292" s="219">
        <v>0</v>
      </c>
      <c r="K292" s="219">
        <v>4947.6149999999998</v>
      </c>
      <c r="L292" s="219">
        <v>203.55440999999999</v>
      </c>
      <c r="M292" s="219">
        <v>0</v>
      </c>
      <c r="N292" s="219">
        <v>203.55440999999999</v>
      </c>
      <c r="O292" s="219">
        <v>8181.3533200000002</v>
      </c>
      <c r="P292" s="219">
        <v>2735.4239900000002</v>
      </c>
      <c r="Q292" s="219">
        <v>0</v>
      </c>
      <c r="R292" s="220">
        <v>2735.4239900000002</v>
      </c>
    </row>
    <row r="293" spans="1:18">
      <c r="A293" s="221"/>
      <c r="B293" s="221"/>
      <c r="C293" s="221"/>
      <c r="D293" s="216" t="s">
        <v>521</v>
      </c>
      <c r="E293" s="217">
        <v>60</v>
      </c>
      <c r="F293" s="218">
        <v>3862.2695600000002</v>
      </c>
      <c r="G293" s="219">
        <v>0</v>
      </c>
      <c r="H293" s="219">
        <v>3862.2695600000002</v>
      </c>
      <c r="I293" s="219">
        <v>3202.7473599999998</v>
      </c>
      <c r="J293" s="219">
        <v>0</v>
      </c>
      <c r="K293" s="219">
        <v>3202.7473599999998</v>
      </c>
      <c r="L293" s="219">
        <v>736.70740999999998</v>
      </c>
      <c r="M293" s="219">
        <v>0.76760000000000006</v>
      </c>
      <c r="N293" s="219">
        <v>737.47501</v>
      </c>
      <c r="O293" s="219">
        <v>7802.4919300000001</v>
      </c>
      <c r="P293" s="219">
        <v>1332.70992</v>
      </c>
      <c r="Q293" s="219">
        <v>0</v>
      </c>
      <c r="R293" s="220">
        <v>1332.70992</v>
      </c>
    </row>
    <row r="294" spans="1:18">
      <c r="A294" s="221"/>
      <c r="B294" s="221"/>
      <c r="C294" s="221"/>
      <c r="D294" s="216" t="s">
        <v>522</v>
      </c>
      <c r="E294" s="217">
        <v>63</v>
      </c>
      <c r="F294" s="218">
        <v>3697.7117000000003</v>
      </c>
      <c r="G294" s="219">
        <v>0</v>
      </c>
      <c r="H294" s="219">
        <v>3697.7117000000003</v>
      </c>
      <c r="I294" s="219">
        <v>2625.1044100000004</v>
      </c>
      <c r="J294" s="219">
        <v>7.9400000000000009E-3</v>
      </c>
      <c r="K294" s="219">
        <v>2625.1123499999999</v>
      </c>
      <c r="L294" s="219">
        <v>303.70040999999998</v>
      </c>
      <c r="M294" s="219">
        <v>0</v>
      </c>
      <c r="N294" s="219">
        <v>303.70040999999998</v>
      </c>
      <c r="O294" s="219">
        <v>6626.5244599999996</v>
      </c>
      <c r="P294" s="219">
        <v>2677.4467</v>
      </c>
      <c r="Q294" s="219">
        <v>0</v>
      </c>
      <c r="R294" s="220">
        <v>2677.4467</v>
      </c>
    </row>
    <row r="295" spans="1:18">
      <c r="A295" s="221"/>
      <c r="B295" s="221"/>
      <c r="C295" s="221"/>
      <c r="D295" s="216" t="s">
        <v>523</v>
      </c>
      <c r="E295" s="217">
        <v>58</v>
      </c>
      <c r="F295" s="218">
        <v>5278.49845</v>
      </c>
      <c r="G295" s="219">
        <v>0</v>
      </c>
      <c r="H295" s="219">
        <v>5278.49845</v>
      </c>
      <c r="I295" s="219">
        <v>3287.7920199999999</v>
      </c>
      <c r="J295" s="219">
        <v>0</v>
      </c>
      <c r="K295" s="219">
        <v>3287.7920199999999</v>
      </c>
      <c r="L295" s="219">
        <v>504.0677</v>
      </c>
      <c r="M295" s="219">
        <v>0</v>
      </c>
      <c r="N295" s="219">
        <v>504.0677</v>
      </c>
      <c r="O295" s="219">
        <v>9070.3581699999995</v>
      </c>
      <c r="P295" s="219">
        <v>3575.15398</v>
      </c>
      <c r="Q295" s="219">
        <v>0</v>
      </c>
      <c r="R295" s="220">
        <v>3575.15398</v>
      </c>
    </row>
    <row r="296" spans="1:18">
      <c r="A296" s="221"/>
      <c r="B296" s="221"/>
      <c r="C296" s="216" t="s">
        <v>524</v>
      </c>
      <c r="D296" s="216" t="s">
        <v>524</v>
      </c>
      <c r="E296" s="217">
        <v>64</v>
      </c>
      <c r="F296" s="218">
        <v>13342.569160000001</v>
      </c>
      <c r="G296" s="219">
        <v>0</v>
      </c>
      <c r="H296" s="219">
        <v>13342.569160000001</v>
      </c>
      <c r="I296" s="219">
        <v>29056.407230000001</v>
      </c>
      <c r="J296" s="219">
        <v>451.59146000000004</v>
      </c>
      <c r="K296" s="219">
        <v>29507.99869</v>
      </c>
      <c r="L296" s="219">
        <v>2986.0571099999997</v>
      </c>
      <c r="M296" s="219">
        <v>5.3079499999999999</v>
      </c>
      <c r="N296" s="219">
        <v>2991.3650600000001</v>
      </c>
      <c r="O296" s="219">
        <v>45841.932909999996</v>
      </c>
      <c r="P296" s="219">
        <v>26980.357940000002</v>
      </c>
      <c r="Q296" s="219">
        <v>0</v>
      </c>
      <c r="R296" s="220">
        <v>26980.357940000002</v>
      </c>
    </row>
    <row r="297" spans="1:18">
      <c r="A297" s="221"/>
      <c r="B297" s="216" t="s">
        <v>525</v>
      </c>
      <c r="C297" s="216" t="s">
        <v>526</v>
      </c>
      <c r="D297" s="216" t="s">
        <v>526</v>
      </c>
      <c r="E297" s="217">
        <v>262</v>
      </c>
      <c r="F297" s="218">
        <v>23105.604440000003</v>
      </c>
      <c r="G297" s="219">
        <v>0</v>
      </c>
      <c r="H297" s="219">
        <v>23105.604440000003</v>
      </c>
      <c r="I297" s="219">
        <v>35176.185130000005</v>
      </c>
      <c r="J297" s="219">
        <v>204.08584999999999</v>
      </c>
      <c r="K297" s="219">
        <v>35380.270979999994</v>
      </c>
      <c r="L297" s="219">
        <v>6490.38465</v>
      </c>
      <c r="M297" s="219">
        <v>622.81796999999995</v>
      </c>
      <c r="N297" s="219">
        <v>7113.20262</v>
      </c>
      <c r="O297" s="219">
        <v>65599.078039999993</v>
      </c>
      <c r="P297" s="219">
        <v>32721.748319999999</v>
      </c>
      <c r="Q297" s="219">
        <v>0</v>
      </c>
      <c r="R297" s="220">
        <v>32721.748319999999</v>
      </c>
    </row>
    <row r="298" spans="1:18">
      <c r="A298" s="221"/>
      <c r="B298" s="221"/>
      <c r="C298" s="221"/>
      <c r="D298" s="216" t="s">
        <v>527</v>
      </c>
      <c r="E298" s="217">
        <v>263</v>
      </c>
      <c r="F298" s="218">
        <v>1551.42462</v>
      </c>
      <c r="G298" s="219">
        <v>0</v>
      </c>
      <c r="H298" s="219">
        <v>1551.42462</v>
      </c>
      <c r="I298" s="219">
        <v>4217.7879899999998</v>
      </c>
      <c r="J298" s="219">
        <v>83.59957</v>
      </c>
      <c r="K298" s="219">
        <v>4301.3875599999992</v>
      </c>
      <c r="L298" s="219">
        <v>1031.2171000000001</v>
      </c>
      <c r="M298" s="219">
        <v>20.877880000000001</v>
      </c>
      <c r="N298" s="219">
        <v>1052.0949800000001</v>
      </c>
      <c r="O298" s="219">
        <v>6904.9071599999997</v>
      </c>
      <c r="P298" s="219">
        <v>3554.6264300000003</v>
      </c>
      <c r="Q298" s="219">
        <v>0</v>
      </c>
      <c r="R298" s="220">
        <v>3554.6264300000003</v>
      </c>
    </row>
    <row r="299" spans="1:18">
      <c r="A299" s="221"/>
      <c r="B299" s="221"/>
      <c r="C299" s="221"/>
      <c r="D299" s="216" t="s">
        <v>528</v>
      </c>
      <c r="E299" s="217">
        <v>265</v>
      </c>
      <c r="F299" s="218">
        <v>3392.47928</v>
      </c>
      <c r="G299" s="219">
        <v>0</v>
      </c>
      <c r="H299" s="219">
        <v>3392.47928</v>
      </c>
      <c r="I299" s="219">
        <v>6798.4024800000007</v>
      </c>
      <c r="J299" s="219">
        <v>81.007220000000004</v>
      </c>
      <c r="K299" s="219">
        <v>6879.4097000000002</v>
      </c>
      <c r="L299" s="219">
        <v>345.46052000000003</v>
      </c>
      <c r="M299" s="219">
        <v>0.38380000000000003</v>
      </c>
      <c r="N299" s="219">
        <v>345.84431999999998</v>
      </c>
      <c r="O299" s="219">
        <v>10617.7333</v>
      </c>
      <c r="P299" s="219">
        <v>2951.5696600000001</v>
      </c>
      <c r="Q299" s="219">
        <v>0</v>
      </c>
      <c r="R299" s="220">
        <v>2951.5696600000001</v>
      </c>
    </row>
    <row r="300" spans="1:18">
      <c r="A300" s="221"/>
      <c r="B300" s="221"/>
      <c r="C300" s="221"/>
      <c r="D300" s="216" t="s">
        <v>529</v>
      </c>
      <c r="E300" s="217">
        <v>264</v>
      </c>
      <c r="F300" s="218">
        <v>1833.1065800000001</v>
      </c>
      <c r="G300" s="219">
        <v>0</v>
      </c>
      <c r="H300" s="219">
        <v>1833.1065800000001</v>
      </c>
      <c r="I300" s="219">
        <v>4274.3554000000004</v>
      </c>
      <c r="J300" s="219">
        <v>60.569739999999996</v>
      </c>
      <c r="K300" s="219">
        <v>4334.9251399999994</v>
      </c>
      <c r="L300" s="219">
        <v>219.86641</v>
      </c>
      <c r="M300" s="219">
        <v>0</v>
      </c>
      <c r="N300" s="219">
        <v>219.86641</v>
      </c>
      <c r="O300" s="219">
        <v>6387.8981299999996</v>
      </c>
      <c r="P300" s="219">
        <v>2947.3917200000001</v>
      </c>
      <c r="Q300" s="219">
        <v>0</v>
      </c>
      <c r="R300" s="220">
        <v>2947.3917200000001</v>
      </c>
    </row>
    <row r="301" spans="1:18">
      <c r="A301" s="221"/>
      <c r="B301" s="221"/>
      <c r="C301" s="221"/>
      <c r="D301" s="216" t="s">
        <v>530</v>
      </c>
      <c r="E301" s="217">
        <v>266</v>
      </c>
      <c r="F301" s="218">
        <v>715.73115000000007</v>
      </c>
      <c r="G301" s="219">
        <v>0</v>
      </c>
      <c r="H301" s="219">
        <v>715.73115000000007</v>
      </c>
      <c r="I301" s="219">
        <v>2384.64563</v>
      </c>
      <c r="J301" s="219">
        <v>9.9750000000000005E-2</v>
      </c>
      <c r="K301" s="219">
        <v>2384.7453799999998</v>
      </c>
      <c r="L301" s="219">
        <v>158.08346</v>
      </c>
      <c r="M301" s="219">
        <v>0</v>
      </c>
      <c r="N301" s="219">
        <v>158.08346</v>
      </c>
      <c r="O301" s="219">
        <v>3258.5599900000002</v>
      </c>
      <c r="P301" s="219">
        <v>2409.56421</v>
      </c>
      <c r="Q301" s="219">
        <v>0</v>
      </c>
      <c r="R301" s="220">
        <v>2409.56421</v>
      </c>
    </row>
    <row r="302" spans="1:18">
      <c r="A302" s="221"/>
      <c r="B302" s="221"/>
      <c r="C302" s="216" t="s">
        <v>531</v>
      </c>
      <c r="D302" s="216" t="s">
        <v>459</v>
      </c>
      <c r="E302" s="217">
        <v>248</v>
      </c>
      <c r="F302" s="218">
        <v>1866.03838</v>
      </c>
      <c r="G302" s="219">
        <v>0</v>
      </c>
      <c r="H302" s="219">
        <v>1866.03838</v>
      </c>
      <c r="I302" s="219">
        <v>2535.6760199999999</v>
      </c>
      <c r="J302" s="219">
        <v>10.812889999999999</v>
      </c>
      <c r="K302" s="219">
        <v>2546.48891</v>
      </c>
      <c r="L302" s="219">
        <v>676.35825999999997</v>
      </c>
      <c r="M302" s="219">
        <v>0</v>
      </c>
      <c r="N302" s="219">
        <v>676.35825999999997</v>
      </c>
      <c r="O302" s="219">
        <v>5088.88555</v>
      </c>
      <c r="P302" s="219">
        <v>2465.0952299999999</v>
      </c>
      <c r="Q302" s="219">
        <v>0</v>
      </c>
      <c r="R302" s="220">
        <v>2465.0952299999999</v>
      </c>
    </row>
    <row r="303" spans="1:18">
      <c r="A303" s="221"/>
      <c r="B303" s="221"/>
      <c r="C303" s="221"/>
      <c r="D303" s="216" t="s">
        <v>532</v>
      </c>
      <c r="E303" s="217">
        <v>251</v>
      </c>
      <c r="F303" s="218">
        <v>5777.4034499999998</v>
      </c>
      <c r="G303" s="219">
        <v>0</v>
      </c>
      <c r="H303" s="219">
        <v>5777.4034499999998</v>
      </c>
      <c r="I303" s="219">
        <v>6955.8862600000002</v>
      </c>
      <c r="J303" s="219">
        <v>104.22635000000001</v>
      </c>
      <c r="K303" s="219">
        <v>7060.1126100000001</v>
      </c>
      <c r="L303" s="219">
        <v>1351.6487999999999</v>
      </c>
      <c r="M303" s="219">
        <v>72.035769999999999</v>
      </c>
      <c r="N303" s="219">
        <v>1423.6845700000001</v>
      </c>
      <c r="O303" s="219">
        <v>14261.200630000001</v>
      </c>
      <c r="P303" s="219">
        <v>7504.1597899999997</v>
      </c>
      <c r="Q303" s="219">
        <v>0</v>
      </c>
      <c r="R303" s="220">
        <v>7504.1597899999997</v>
      </c>
    </row>
    <row r="304" spans="1:18">
      <c r="A304" s="221"/>
      <c r="B304" s="221"/>
      <c r="C304" s="221"/>
      <c r="D304" s="216" t="s">
        <v>533</v>
      </c>
      <c r="E304" s="217">
        <v>247</v>
      </c>
      <c r="F304" s="218">
        <v>50883.481159999996</v>
      </c>
      <c r="G304" s="219">
        <v>0</v>
      </c>
      <c r="H304" s="219">
        <v>50883.481159999996</v>
      </c>
      <c r="I304" s="219">
        <v>38532.39963</v>
      </c>
      <c r="J304" s="219">
        <v>269.33353000000005</v>
      </c>
      <c r="K304" s="219">
        <v>38801.733159999996</v>
      </c>
      <c r="L304" s="219">
        <v>6686.7305900000001</v>
      </c>
      <c r="M304" s="219">
        <v>438.66409000000004</v>
      </c>
      <c r="N304" s="219">
        <v>7125.3946799999994</v>
      </c>
      <c r="O304" s="219">
        <v>96810.608999999997</v>
      </c>
      <c r="P304" s="219">
        <v>49779.069259999997</v>
      </c>
      <c r="Q304" s="219">
        <v>0</v>
      </c>
      <c r="R304" s="220">
        <v>49779.069259999997</v>
      </c>
    </row>
    <row r="305" spans="1:18">
      <c r="A305" s="221"/>
      <c r="B305" s="221"/>
      <c r="C305" s="221"/>
      <c r="D305" s="216" t="s">
        <v>534</v>
      </c>
      <c r="E305" s="217">
        <v>250</v>
      </c>
      <c r="F305" s="218">
        <v>2687.8638700000001</v>
      </c>
      <c r="G305" s="219">
        <v>0</v>
      </c>
      <c r="H305" s="219">
        <v>2687.8638700000001</v>
      </c>
      <c r="I305" s="219">
        <v>4903.0009500000006</v>
      </c>
      <c r="J305" s="219">
        <v>0.58755999999999997</v>
      </c>
      <c r="K305" s="219">
        <v>4903.5885099999996</v>
      </c>
      <c r="L305" s="219">
        <v>208.30069</v>
      </c>
      <c r="M305" s="219">
        <v>0</v>
      </c>
      <c r="N305" s="219">
        <v>208.30069</v>
      </c>
      <c r="O305" s="219">
        <v>7799.7530700000007</v>
      </c>
      <c r="P305" s="219">
        <v>2800.4089300000001</v>
      </c>
      <c r="Q305" s="219">
        <v>0</v>
      </c>
      <c r="R305" s="220">
        <v>2800.4089300000001</v>
      </c>
    </row>
    <row r="306" spans="1:18">
      <c r="A306" s="221"/>
      <c r="B306" s="221"/>
      <c r="C306" s="216" t="s">
        <v>535</v>
      </c>
      <c r="D306" s="216" t="s">
        <v>535</v>
      </c>
      <c r="E306" s="217">
        <v>260</v>
      </c>
      <c r="F306" s="218">
        <v>14706.25482</v>
      </c>
      <c r="G306" s="219">
        <v>0</v>
      </c>
      <c r="H306" s="219">
        <v>14706.25482</v>
      </c>
      <c r="I306" s="219">
        <v>31291.660540000001</v>
      </c>
      <c r="J306" s="219">
        <v>102.7702</v>
      </c>
      <c r="K306" s="219">
        <v>31394.43074</v>
      </c>
      <c r="L306" s="219">
        <v>6197.7310199999993</v>
      </c>
      <c r="M306" s="219">
        <v>507.76333</v>
      </c>
      <c r="N306" s="219">
        <v>6705.4943499999999</v>
      </c>
      <c r="O306" s="219">
        <v>52806.179909999999</v>
      </c>
      <c r="P306" s="219">
        <v>25099.367059999997</v>
      </c>
      <c r="Q306" s="219">
        <v>0</v>
      </c>
      <c r="R306" s="220">
        <v>25099.367059999997</v>
      </c>
    </row>
    <row r="307" spans="1:18">
      <c r="A307" s="221"/>
      <c r="B307" s="221"/>
      <c r="C307" s="221"/>
      <c r="D307" s="216" t="s">
        <v>536</v>
      </c>
      <c r="E307" s="217">
        <v>261</v>
      </c>
      <c r="F307" s="218">
        <v>3416.7986099999998</v>
      </c>
      <c r="G307" s="219">
        <v>0</v>
      </c>
      <c r="H307" s="219">
        <v>3416.7986099999998</v>
      </c>
      <c r="I307" s="219">
        <v>1140.2353899999998</v>
      </c>
      <c r="J307" s="219">
        <v>51.85577</v>
      </c>
      <c r="K307" s="219">
        <v>1192.0911599999999</v>
      </c>
      <c r="L307" s="219">
        <v>1441.7897499999999</v>
      </c>
      <c r="M307" s="219">
        <v>70.517719999999997</v>
      </c>
      <c r="N307" s="219">
        <v>1512.30747</v>
      </c>
      <c r="O307" s="219">
        <v>6121.1972400000004</v>
      </c>
      <c r="P307" s="219">
        <v>5586.4658300000001</v>
      </c>
      <c r="Q307" s="219">
        <v>0</v>
      </c>
      <c r="R307" s="220">
        <v>5586.4658300000001</v>
      </c>
    </row>
    <row r="308" spans="1:18">
      <c r="A308" s="221"/>
      <c r="B308" s="221"/>
      <c r="C308" s="216" t="s">
        <v>537</v>
      </c>
      <c r="D308" s="216" t="s">
        <v>538</v>
      </c>
      <c r="E308" s="217">
        <v>252</v>
      </c>
      <c r="F308" s="218">
        <v>41084.437899999997</v>
      </c>
      <c r="G308" s="219">
        <v>0</v>
      </c>
      <c r="H308" s="219">
        <v>41084.437899999997</v>
      </c>
      <c r="I308" s="219">
        <v>65264.087220000001</v>
      </c>
      <c r="J308" s="219">
        <v>1047.1512700000001</v>
      </c>
      <c r="K308" s="219">
        <v>66311.238490000003</v>
      </c>
      <c r="L308" s="219">
        <v>13169.5494</v>
      </c>
      <c r="M308" s="219">
        <v>1458.424</v>
      </c>
      <c r="N308" s="219">
        <v>14627.973400000001</v>
      </c>
      <c r="O308" s="219">
        <v>122023.64979000001</v>
      </c>
      <c r="P308" s="219">
        <v>60795.771209999999</v>
      </c>
      <c r="Q308" s="219">
        <v>0</v>
      </c>
      <c r="R308" s="220">
        <v>60795.771209999999</v>
      </c>
    </row>
    <row r="309" spans="1:18">
      <c r="A309" s="221"/>
      <c r="B309" s="221"/>
      <c r="C309" s="221"/>
      <c r="D309" s="216" t="s">
        <v>537</v>
      </c>
      <c r="E309" s="217">
        <v>253</v>
      </c>
      <c r="F309" s="218">
        <v>9781.7833599999994</v>
      </c>
      <c r="G309" s="219">
        <v>0</v>
      </c>
      <c r="H309" s="219">
        <v>9781.7833599999994</v>
      </c>
      <c r="I309" s="219">
        <v>27821.46803</v>
      </c>
      <c r="J309" s="219">
        <v>446.28678000000002</v>
      </c>
      <c r="K309" s="219">
        <v>28267.754809999999</v>
      </c>
      <c r="L309" s="219">
        <v>968.54035999999996</v>
      </c>
      <c r="M309" s="219">
        <v>0.5757000000000001</v>
      </c>
      <c r="N309" s="219">
        <v>969.11606000000006</v>
      </c>
      <c r="O309" s="219">
        <v>39018.65423</v>
      </c>
      <c r="P309" s="219">
        <v>2016.9121299999999</v>
      </c>
      <c r="Q309" s="219">
        <v>0</v>
      </c>
      <c r="R309" s="220">
        <v>2016.9121299999999</v>
      </c>
    </row>
    <row r="310" spans="1:18">
      <c r="A310" s="221"/>
      <c r="B310" s="221"/>
      <c r="C310" s="221"/>
      <c r="D310" s="216" t="s">
        <v>539</v>
      </c>
      <c r="E310" s="217">
        <v>254</v>
      </c>
      <c r="F310" s="218">
        <v>1546.82653</v>
      </c>
      <c r="G310" s="219">
        <v>0</v>
      </c>
      <c r="H310" s="219">
        <v>1546.82653</v>
      </c>
      <c r="I310" s="219">
        <v>4037.57186</v>
      </c>
      <c r="J310" s="219">
        <v>1.32599</v>
      </c>
      <c r="K310" s="219">
        <v>4038.8978500000003</v>
      </c>
      <c r="L310" s="219">
        <v>221.93357999999998</v>
      </c>
      <c r="M310" s="219">
        <v>0</v>
      </c>
      <c r="N310" s="219">
        <v>221.93357999999998</v>
      </c>
      <c r="O310" s="219">
        <v>5807.6579599999995</v>
      </c>
      <c r="P310" s="219">
        <v>1027.32599</v>
      </c>
      <c r="Q310" s="219">
        <v>0</v>
      </c>
      <c r="R310" s="220">
        <v>1027.32599</v>
      </c>
    </row>
    <row r="311" spans="1:18">
      <c r="A311" s="221"/>
      <c r="B311" s="221"/>
      <c r="C311" s="216" t="s">
        <v>525</v>
      </c>
      <c r="D311" s="216" t="s">
        <v>540</v>
      </c>
      <c r="E311" s="217">
        <v>587</v>
      </c>
      <c r="F311" s="218">
        <v>11047.769420000001</v>
      </c>
      <c r="G311" s="219">
        <v>0</v>
      </c>
      <c r="H311" s="219">
        <v>11047.769420000001</v>
      </c>
      <c r="I311" s="219">
        <v>102706.86155</v>
      </c>
      <c r="J311" s="219">
        <v>0.24492</v>
      </c>
      <c r="K311" s="219">
        <v>102707.10647</v>
      </c>
      <c r="L311" s="219">
        <v>3390.4576299999999</v>
      </c>
      <c r="M311" s="219">
        <v>654.57501000000002</v>
      </c>
      <c r="N311" s="219">
        <v>4045.0326400000004</v>
      </c>
      <c r="O311" s="219">
        <v>117799.90853</v>
      </c>
      <c r="P311" s="219">
        <v>276.32453999999996</v>
      </c>
      <c r="Q311" s="219">
        <v>0</v>
      </c>
      <c r="R311" s="220">
        <v>276.32453999999996</v>
      </c>
    </row>
    <row r="312" spans="1:18">
      <c r="A312" s="221"/>
      <c r="B312" s="221"/>
      <c r="C312" s="221"/>
      <c r="D312" s="221"/>
      <c r="E312" s="222">
        <v>836</v>
      </c>
      <c r="F312" s="223">
        <v>17059.165860000001</v>
      </c>
      <c r="G312" s="224">
        <v>0</v>
      </c>
      <c r="H312" s="224">
        <v>17059.165860000001</v>
      </c>
      <c r="I312" s="224">
        <v>39361.474219999996</v>
      </c>
      <c r="J312" s="224">
        <v>0</v>
      </c>
      <c r="K312" s="224">
        <v>39361.474219999996</v>
      </c>
      <c r="L312" s="224">
        <v>6668.6203099999993</v>
      </c>
      <c r="M312" s="224">
        <v>1476.33368</v>
      </c>
      <c r="N312" s="224">
        <v>8144.95399</v>
      </c>
      <c r="O312" s="224">
        <v>64565.594069999999</v>
      </c>
      <c r="P312" s="224">
        <v>53961.782490000005</v>
      </c>
      <c r="Q312" s="224">
        <v>0</v>
      </c>
      <c r="R312" s="225">
        <v>53961.782490000005</v>
      </c>
    </row>
    <row r="313" spans="1:18">
      <c r="A313" s="221"/>
      <c r="B313" s="221"/>
      <c r="C313" s="221"/>
      <c r="D313" s="216" t="s">
        <v>541</v>
      </c>
      <c r="E313" s="217">
        <v>545</v>
      </c>
      <c r="F313" s="218">
        <v>10636.650089999999</v>
      </c>
      <c r="G313" s="219">
        <v>0</v>
      </c>
      <c r="H313" s="219">
        <v>10636.650089999999</v>
      </c>
      <c r="I313" s="219">
        <v>57296.997520000004</v>
      </c>
      <c r="J313" s="219">
        <v>748.73131000000001</v>
      </c>
      <c r="K313" s="219">
        <v>58045.72883</v>
      </c>
      <c r="L313" s="219">
        <v>4469.9708000000001</v>
      </c>
      <c r="M313" s="219">
        <v>502.14181000000002</v>
      </c>
      <c r="N313" s="219">
        <v>4972.1126100000001</v>
      </c>
      <c r="O313" s="219">
        <v>73654.491529999999</v>
      </c>
      <c r="P313" s="219">
        <v>35105.902820000003</v>
      </c>
      <c r="Q313" s="219">
        <v>0</v>
      </c>
      <c r="R313" s="220">
        <v>35105.902820000003</v>
      </c>
    </row>
    <row r="314" spans="1:18">
      <c r="A314" s="221"/>
      <c r="B314" s="221"/>
      <c r="C314" s="221"/>
      <c r="D314" s="216" t="s">
        <v>542</v>
      </c>
      <c r="E314" s="217">
        <v>523</v>
      </c>
      <c r="F314" s="218">
        <v>0</v>
      </c>
      <c r="G314" s="219">
        <v>0</v>
      </c>
      <c r="H314" s="219">
        <v>0</v>
      </c>
      <c r="I314" s="219">
        <v>60817.445909999995</v>
      </c>
      <c r="J314" s="219">
        <v>98.366880000000009</v>
      </c>
      <c r="K314" s="219">
        <v>60915.812789999996</v>
      </c>
      <c r="L314" s="219">
        <v>846.33299</v>
      </c>
      <c r="M314" s="219">
        <v>71.805139999999994</v>
      </c>
      <c r="N314" s="219">
        <v>918.13813000000005</v>
      </c>
      <c r="O314" s="219">
        <v>61833.950920000003</v>
      </c>
      <c r="P314" s="219">
        <v>25654.635399999999</v>
      </c>
      <c r="Q314" s="219">
        <v>0</v>
      </c>
      <c r="R314" s="220">
        <v>25654.635399999999</v>
      </c>
    </row>
    <row r="315" spans="1:18">
      <c r="A315" s="221"/>
      <c r="B315" s="221"/>
      <c r="C315" s="221"/>
      <c r="D315" s="221"/>
      <c r="E315" s="222">
        <v>559</v>
      </c>
      <c r="F315" s="223">
        <v>22104.081670000003</v>
      </c>
      <c r="G315" s="224">
        <v>0</v>
      </c>
      <c r="H315" s="224">
        <v>22104.081670000003</v>
      </c>
      <c r="I315" s="224">
        <v>40586.388599999998</v>
      </c>
      <c r="J315" s="224">
        <v>829.56736000000001</v>
      </c>
      <c r="K315" s="224">
        <v>41415.955959999999</v>
      </c>
      <c r="L315" s="224">
        <v>3507.2786700000001</v>
      </c>
      <c r="M315" s="224">
        <v>1360.0984699999999</v>
      </c>
      <c r="N315" s="224">
        <v>4867.3771399999996</v>
      </c>
      <c r="O315" s="224">
        <v>68387.414770000003</v>
      </c>
      <c r="P315" s="224">
        <v>29229.451059999999</v>
      </c>
      <c r="Q315" s="224">
        <v>0</v>
      </c>
      <c r="R315" s="225">
        <v>29229.451059999999</v>
      </c>
    </row>
    <row r="316" spans="1:18">
      <c r="A316" s="221"/>
      <c r="B316" s="221"/>
      <c r="C316" s="221"/>
      <c r="D316" s="221"/>
      <c r="E316" s="222">
        <v>417</v>
      </c>
      <c r="F316" s="223">
        <v>23028.616819999999</v>
      </c>
      <c r="G316" s="224">
        <v>0</v>
      </c>
      <c r="H316" s="224">
        <v>23028.616819999999</v>
      </c>
      <c r="I316" s="224">
        <v>87411.463640000002</v>
      </c>
      <c r="J316" s="224">
        <v>1402.8665700000001</v>
      </c>
      <c r="K316" s="224">
        <v>88814.33021</v>
      </c>
      <c r="L316" s="224">
        <v>6090.4297100000003</v>
      </c>
      <c r="M316" s="224">
        <v>1441.4216899999999</v>
      </c>
      <c r="N316" s="224">
        <v>7531.8514000000005</v>
      </c>
      <c r="O316" s="224">
        <v>119374.79843000001</v>
      </c>
      <c r="P316" s="224">
        <v>82120.111709999997</v>
      </c>
      <c r="Q316" s="224">
        <v>0</v>
      </c>
      <c r="R316" s="225">
        <v>82120.111709999997</v>
      </c>
    </row>
    <row r="317" spans="1:18">
      <c r="A317" s="221"/>
      <c r="B317" s="221"/>
      <c r="C317" s="221"/>
      <c r="D317" s="216" t="s">
        <v>543</v>
      </c>
      <c r="E317" s="217">
        <v>570</v>
      </c>
      <c r="F317" s="218">
        <v>51150.937539999999</v>
      </c>
      <c r="G317" s="219">
        <v>0</v>
      </c>
      <c r="H317" s="219">
        <v>51150.937539999999</v>
      </c>
      <c r="I317" s="219">
        <v>51738.763129999999</v>
      </c>
      <c r="J317" s="219">
        <v>1542.0781499999998</v>
      </c>
      <c r="K317" s="219">
        <v>53280.841280000001</v>
      </c>
      <c r="L317" s="219">
        <v>14248.83484</v>
      </c>
      <c r="M317" s="219">
        <v>15538.273720000001</v>
      </c>
      <c r="N317" s="219">
        <v>29787.108559999997</v>
      </c>
      <c r="O317" s="219">
        <v>134218.88738</v>
      </c>
      <c r="P317" s="219">
        <v>21227.810149999998</v>
      </c>
      <c r="Q317" s="219">
        <v>0</v>
      </c>
      <c r="R317" s="220">
        <v>21227.810149999998</v>
      </c>
    </row>
    <row r="318" spans="1:18">
      <c r="A318" s="221"/>
      <c r="B318" s="221"/>
      <c r="C318" s="221"/>
      <c r="D318" s="221"/>
      <c r="E318" s="222">
        <v>526</v>
      </c>
      <c r="F318" s="223">
        <v>26678.373820000001</v>
      </c>
      <c r="G318" s="224">
        <v>0</v>
      </c>
      <c r="H318" s="224">
        <v>26678.373820000001</v>
      </c>
      <c r="I318" s="224">
        <v>103165.90351999999</v>
      </c>
      <c r="J318" s="224">
        <v>1345.41525</v>
      </c>
      <c r="K318" s="224">
        <v>104511.31877</v>
      </c>
      <c r="L318" s="224">
        <v>14120.917579999999</v>
      </c>
      <c r="M318" s="224">
        <v>6552.1992099999998</v>
      </c>
      <c r="N318" s="224">
        <v>20673.11679</v>
      </c>
      <c r="O318" s="224">
        <v>151862.80937999999</v>
      </c>
      <c r="P318" s="224">
        <v>22955.257300000001</v>
      </c>
      <c r="Q318" s="224">
        <v>0</v>
      </c>
      <c r="R318" s="225">
        <v>22955.257300000001</v>
      </c>
    </row>
    <row r="319" spans="1:18">
      <c r="A319" s="221"/>
      <c r="B319" s="221"/>
      <c r="C319" s="221"/>
      <c r="D319" s="221"/>
      <c r="E319" s="222">
        <v>551</v>
      </c>
      <c r="F319" s="223">
        <v>1389.7900199999999</v>
      </c>
      <c r="G319" s="224">
        <v>0</v>
      </c>
      <c r="H319" s="224">
        <v>1389.7900199999999</v>
      </c>
      <c r="I319" s="224">
        <v>91370.230949999997</v>
      </c>
      <c r="J319" s="224">
        <v>3075.8174800000002</v>
      </c>
      <c r="K319" s="224">
        <v>94446.04843000001</v>
      </c>
      <c r="L319" s="224">
        <v>8125.3352999999997</v>
      </c>
      <c r="M319" s="224">
        <v>476.17278999999996</v>
      </c>
      <c r="N319" s="224">
        <v>8601.5080899999994</v>
      </c>
      <c r="O319" s="224">
        <v>104437.34654000001</v>
      </c>
      <c r="P319" s="224">
        <v>18294.115469999997</v>
      </c>
      <c r="Q319" s="224">
        <v>0</v>
      </c>
      <c r="R319" s="225">
        <v>18294.115469999997</v>
      </c>
    </row>
    <row r="320" spans="1:18">
      <c r="A320" s="221"/>
      <c r="B320" s="221"/>
      <c r="C320" s="221"/>
      <c r="D320" s="221"/>
      <c r="E320" s="222">
        <v>612</v>
      </c>
      <c r="F320" s="223">
        <v>14782.993039999999</v>
      </c>
      <c r="G320" s="224">
        <v>0</v>
      </c>
      <c r="H320" s="224">
        <v>14782.993039999999</v>
      </c>
      <c r="I320" s="224">
        <v>76830.831709999999</v>
      </c>
      <c r="J320" s="224">
        <v>2346.0276200000003</v>
      </c>
      <c r="K320" s="224">
        <v>79176.859329999992</v>
      </c>
      <c r="L320" s="224">
        <v>12843.913060000001</v>
      </c>
      <c r="M320" s="224">
        <v>14636.09467</v>
      </c>
      <c r="N320" s="224">
        <v>27480.007730000001</v>
      </c>
      <c r="O320" s="224">
        <v>121439.86009999999</v>
      </c>
      <c r="P320" s="224">
        <v>28112.15553</v>
      </c>
      <c r="Q320" s="224">
        <v>0</v>
      </c>
      <c r="R320" s="225">
        <v>28112.15553</v>
      </c>
    </row>
    <row r="321" spans="1:18">
      <c r="A321" s="221"/>
      <c r="B321" s="221"/>
      <c r="C321" s="221"/>
      <c r="D321" s="216" t="s">
        <v>544</v>
      </c>
      <c r="E321" s="217">
        <v>576</v>
      </c>
      <c r="F321" s="218">
        <v>44854.498719999996</v>
      </c>
      <c r="G321" s="219">
        <v>0</v>
      </c>
      <c r="H321" s="219">
        <v>44854.498719999996</v>
      </c>
      <c r="I321" s="219">
        <v>110024.23099</v>
      </c>
      <c r="J321" s="219">
        <v>1565.51899</v>
      </c>
      <c r="K321" s="219">
        <v>111589.74998000001</v>
      </c>
      <c r="L321" s="219">
        <v>13355.177539999999</v>
      </c>
      <c r="M321" s="219">
        <v>10179.853359999999</v>
      </c>
      <c r="N321" s="219">
        <v>23535.030899999998</v>
      </c>
      <c r="O321" s="219">
        <v>179979.27959999998</v>
      </c>
      <c r="P321" s="219">
        <v>38849.853229999993</v>
      </c>
      <c r="Q321" s="219">
        <v>0</v>
      </c>
      <c r="R321" s="220">
        <v>38849.853229999993</v>
      </c>
    </row>
    <row r="322" spans="1:18">
      <c r="A322" s="221"/>
      <c r="B322" s="221"/>
      <c r="C322" s="221"/>
      <c r="D322" s="216" t="s">
        <v>505</v>
      </c>
      <c r="E322" s="217">
        <v>606</v>
      </c>
      <c r="F322" s="218">
        <v>4020.5853700000002</v>
      </c>
      <c r="G322" s="219">
        <v>0</v>
      </c>
      <c r="H322" s="219">
        <v>4020.5853700000002</v>
      </c>
      <c r="I322" s="219">
        <v>37643.713579999996</v>
      </c>
      <c r="J322" s="219">
        <v>2.06582</v>
      </c>
      <c r="K322" s="219">
        <v>37645.779399999999</v>
      </c>
      <c r="L322" s="219">
        <v>3116.0769700000001</v>
      </c>
      <c r="M322" s="219">
        <v>6129.9542300000003</v>
      </c>
      <c r="N322" s="219">
        <v>9246.0311999999994</v>
      </c>
      <c r="O322" s="219">
        <v>50912.395969999998</v>
      </c>
      <c r="P322" s="219">
        <v>18521.309649999999</v>
      </c>
      <c r="Q322" s="219">
        <v>0</v>
      </c>
      <c r="R322" s="220">
        <v>18521.309649999999</v>
      </c>
    </row>
    <row r="323" spans="1:18">
      <c r="A323" s="221"/>
      <c r="B323" s="221"/>
      <c r="C323" s="221"/>
      <c r="D323" s="221"/>
      <c r="E323" s="222">
        <v>540</v>
      </c>
      <c r="F323" s="223">
        <v>32425.095530000002</v>
      </c>
      <c r="G323" s="224">
        <v>0</v>
      </c>
      <c r="H323" s="224">
        <v>32425.095530000002</v>
      </c>
      <c r="I323" s="224">
        <v>105018.84974999999</v>
      </c>
      <c r="J323" s="224">
        <v>1129.5571100000002</v>
      </c>
      <c r="K323" s="224">
        <v>106148.40686</v>
      </c>
      <c r="L323" s="224">
        <v>24931.997660000001</v>
      </c>
      <c r="M323" s="224">
        <v>8517.289060000001</v>
      </c>
      <c r="N323" s="224">
        <v>33449.286719999996</v>
      </c>
      <c r="O323" s="224">
        <v>172022.78911000001</v>
      </c>
      <c r="P323" s="224">
        <v>12810.250470000001</v>
      </c>
      <c r="Q323" s="224">
        <v>0</v>
      </c>
      <c r="R323" s="225">
        <v>12810.250470000001</v>
      </c>
    </row>
    <row r="324" spans="1:18">
      <c r="A324" s="221"/>
      <c r="B324" s="221"/>
      <c r="C324" s="221"/>
      <c r="D324" s="221"/>
      <c r="E324" s="222">
        <v>581</v>
      </c>
      <c r="F324" s="223">
        <v>0</v>
      </c>
      <c r="G324" s="224">
        <v>0</v>
      </c>
      <c r="H324" s="224">
        <v>0</v>
      </c>
      <c r="I324" s="224">
        <v>44581.0101</v>
      </c>
      <c r="J324" s="224">
        <v>0</v>
      </c>
      <c r="K324" s="224">
        <v>44581.0101</v>
      </c>
      <c r="L324" s="224">
        <v>1544.9194299999999</v>
      </c>
      <c r="M324" s="224">
        <v>129.34521000000001</v>
      </c>
      <c r="N324" s="224">
        <v>1674.2646399999999</v>
      </c>
      <c r="O324" s="224">
        <v>46255.274740000001</v>
      </c>
      <c r="P324" s="224">
        <v>0</v>
      </c>
      <c r="Q324" s="224">
        <v>0</v>
      </c>
      <c r="R324" s="225">
        <v>0</v>
      </c>
    </row>
    <row r="325" spans="1:18">
      <c r="A325" s="221"/>
      <c r="B325" s="221"/>
      <c r="C325" s="221"/>
      <c r="D325" s="216" t="s">
        <v>525</v>
      </c>
      <c r="E325" s="217">
        <v>379</v>
      </c>
      <c r="F325" s="218">
        <v>47580.450299999997</v>
      </c>
      <c r="G325" s="219">
        <v>0</v>
      </c>
      <c r="H325" s="219">
        <v>47580.450299999997</v>
      </c>
      <c r="I325" s="219">
        <v>22151.112860000001</v>
      </c>
      <c r="J325" s="219">
        <v>3332.6299900000004</v>
      </c>
      <c r="K325" s="219">
        <v>25483.742850000002</v>
      </c>
      <c r="L325" s="219">
        <v>79756.534469999999</v>
      </c>
      <c r="M325" s="219">
        <v>7188.8449199999995</v>
      </c>
      <c r="N325" s="219">
        <v>86945.379390000002</v>
      </c>
      <c r="O325" s="219">
        <v>160009.57253999999</v>
      </c>
      <c r="P325" s="219">
        <v>75415.947620000006</v>
      </c>
      <c r="Q325" s="219">
        <v>0</v>
      </c>
      <c r="R325" s="220">
        <v>75415.947620000006</v>
      </c>
    </row>
    <row r="326" spans="1:18">
      <c r="A326" s="221"/>
      <c r="B326" s="221"/>
      <c r="C326" s="221"/>
      <c r="D326" s="221"/>
      <c r="E326" s="222">
        <v>382</v>
      </c>
      <c r="F326" s="223">
        <v>23421.502059999999</v>
      </c>
      <c r="G326" s="224">
        <v>0</v>
      </c>
      <c r="H326" s="224">
        <v>23421.502059999999</v>
      </c>
      <c r="I326" s="224">
        <v>200143.32212</v>
      </c>
      <c r="J326" s="224">
        <v>4882.8433299999997</v>
      </c>
      <c r="K326" s="224">
        <v>205026.16545</v>
      </c>
      <c r="L326" s="224">
        <v>99118.208689999999</v>
      </c>
      <c r="M326" s="224">
        <v>77281.336030000006</v>
      </c>
      <c r="N326" s="224">
        <v>176399.54472000001</v>
      </c>
      <c r="O326" s="224">
        <v>404847.21223</v>
      </c>
      <c r="P326" s="224">
        <v>14295.918369999999</v>
      </c>
      <c r="Q326" s="224">
        <v>0</v>
      </c>
      <c r="R326" s="225">
        <v>14295.918369999999</v>
      </c>
    </row>
    <row r="327" spans="1:18">
      <c r="A327" s="221"/>
      <c r="B327" s="221"/>
      <c r="C327" s="221"/>
      <c r="D327" s="221"/>
      <c r="E327" s="222">
        <v>520</v>
      </c>
      <c r="F327" s="223">
        <v>14135.040730000001</v>
      </c>
      <c r="G327" s="224">
        <v>0</v>
      </c>
      <c r="H327" s="224">
        <v>14135.040730000001</v>
      </c>
      <c r="I327" s="224">
        <v>44454.374349999998</v>
      </c>
      <c r="J327" s="224">
        <v>5486.4564800000007</v>
      </c>
      <c r="K327" s="224">
        <v>49940.830829999999</v>
      </c>
      <c r="L327" s="224">
        <v>69372.013260000007</v>
      </c>
      <c r="M327" s="224">
        <v>15226.520930000001</v>
      </c>
      <c r="N327" s="224">
        <v>84598.534189999991</v>
      </c>
      <c r="O327" s="224">
        <v>148674.40575000001</v>
      </c>
      <c r="P327" s="224">
        <v>92118.064259999999</v>
      </c>
      <c r="Q327" s="224">
        <v>0</v>
      </c>
      <c r="R327" s="225">
        <v>92118.064259999999</v>
      </c>
    </row>
    <row r="328" spans="1:18">
      <c r="A328" s="221"/>
      <c r="B328" s="221"/>
      <c r="C328" s="221"/>
      <c r="D328" s="216" t="s">
        <v>545</v>
      </c>
      <c r="E328" s="217">
        <v>560</v>
      </c>
      <c r="F328" s="218">
        <v>35351.14112</v>
      </c>
      <c r="G328" s="219">
        <v>0</v>
      </c>
      <c r="H328" s="219">
        <v>35351.14112</v>
      </c>
      <c r="I328" s="219">
        <v>130328.65795000001</v>
      </c>
      <c r="J328" s="219">
        <v>2336.6809800000001</v>
      </c>
      <c r="K328" s="219">
        <v>132665.33893</v>
      </c>
      <c r="L328" s="219">
        <v>54361.512459999998</v>
      </c>
      <c r="M328" s="219">
        <v>11859.086710000001</v>
      </c>
      <c r="N328" s="219">
        <v>66220.599170000001</v>
      </c>
      <c r="O328" s="219">
        <v>234237.07921999999</v>
      </c>
      <c r="P328" s="219">
        <v>19632.110049999999</v>
      </c>
      <c r="Q328" s="219">
        <v>0</v>
      </c>
      <c r="R328" s="220">
        <v>19632.110049999999</v>
      </c>
    </row>
    <row r="329" spans="1:18">
      <c r="A329" s="221"/>
      <c r="B329" s="221"/>
      <c r="C329" s="221"/>
      <c r="D329" s="216" t="s">
        <v>546</v>
      </c>
      <c r="E329" s="217">
        <v>521</v>
      </c>
      <c r="F329" s="218">
        <v>43636.399340000004</v>
      </c>
      <c r="G329" s="219">
        <v>0</v>
      </c>
      <c r="H329" s="219">
        <v>43636.399340000004</v>
      </c>
      <c r="I329" s="219">
        <v>83167.80833</v>
      </c>
      <c r="J329" s="219">
        <v>2409.7898599999999</v>
      </c>
      <c r="K329" s="219">
        <v>85577.598190000004</v>
      </c>
      <c r="L329" s="219">
        <v>11289.04458</v>
      </c>
      <c r="M329" s="219">
        <v>7566.5155999999997</v>
      </c>
      <c r="N329" s="219">
        <v>18855.56018</v>
      </c>
      <c r="O329" s="219">
        <v>148069.55771000002</v>
      </c>
      <c r="P329" s="219">
        <v>105105.08632999999</v>
      </c>
      <c r="Q329" s="219">
        <v>0</v>
      </c>
      <c r="R329" s="220">
        <v>105105.08632999999</v>
      </c>
    </row>
    <row r="330" spans="1:18">
      <c r="A330" s="221"/>
      <c r="B330" s="221"/>
      <c r="C330" s="221"/>
      <c r="D330" s="216" t="s">
        <v>547</v>
      </c>
      <c r="E330" s="217">
        <v>547</v>
      </c>
      <c r="F330" s="218">
        <v>3851.4938500000003</v>
      </c>
      <c r="G330" s="219">
        <v>0</v>
      </c>
      <c r="H330" s="219">
        <v>3851.4938500000003</v>
      </c>
      <c r="I330" s="219">
        <v>98636.565260000003</v>
      </c>
      <c r="J330" s="219">
        <v>1510.1125200000001</v>
      </c>
      <c r="K330" s="219">
        <v>100146.67778</v>
      </c>
      <c r="L330" s="219">
        <v>3677.9878900000003</v>
      </c>
      <c r="M330" s="219">
        <v>144.45572000000001</v>
      </c>
      <c r="N330" s="219">
        <v>3822.4436099999998</v>
      </c>
      <c r="O330" s="219">
        <v>107820.61524</v>
      </c>
      <c r="P330" s="219">
        <v>34353.856299999999</v>
      </c>
      <c r="Q330" s="219">
        <v>0</v>
      </c>
      <c r="R330" s="220">
        <v>34353.856299999999</v>
      </c>
    </row>
    <row r="331" spans="1:18">
      <c r="A331" s="221"/>
      <c r="B331" s="221"/>
      <c r="C331" s="221"/>
      <c r="D331" s="216" t="s">
        <v>548</v>
      </c>
      <c r="E331" s="217">
        <v>400</v>
      </c>
      <c r="F331" s="218">
        <v>15199.360500000001</v>
      </c>
      <c r="G331" s="219">
        <v>0</v>
      </c>
      <c r="H331" s="219">
        <v>15199.360500000001</v>
      </c>
      <c r="I331" s="219">
        <v>69459.873599999992</v>
      </c>
      <c r="J331" s="219">
        <v>430.68565000000001</v>
      </c>
      <c r="K331" s="219">
        <v>69890.559250000006</v>
      </c>
      <c r="L331" s="219">
        <v>3370.3714</v>
      </c>
      <c r="M331" s="219">
        <v>669.88962000000004</v>
      </c>
      <c r="N331" s="219">
        <v>4040.2610199999999</v>
      </c>
      <c r="O331" s="219">
        <v>89130.180769999992</v>
      </c>
      <c r="P331" s="219">
        <v>25375.240320000001</v>
      </c>
      <c r="Q331" s="219">
        <v>0</v>
      </c>
      <c r="R331" s="220">
        <v>25375.240320000001</v>
      </c>
    </row>
    <row r="332" spans="1:18">
      <c r="A332" s="221"/>
      <c r="B332" s="221"/>
      <c r="C332" s="221"/>
      <c r="D332" s="216" t="s">
        <v>549</v>
      </c>
      <c r="E332" s="217">
        <v>597</v>
      </c>
      <c r="F332" s="218">
        <v>16887.969249999998</v>
      </c>
      <c r="G332" s="219">
        <v>0</v>
      </c>
      <c r="H332" s="219">
        <v>16887.969249999998</v>
      </c>
      <c r="I332" s="219">
        <v>38030.443079999997</v>
      </c>
      <c r="J332" s="219">
        <v>971.82477000000006</v>
      </c>
      <c r="K332" s="219">
        <v>39002.267850000004</v>
      </c>
      <c r="L332" s="219">
        <v>5531.1517899999999</v>
      </c>
      <c r="M332" s="219">
        <v>1058.1443899999999</v>
      </c>
      <c r="N332" s="219">
        <v>6589.2961799999994</v>
      </c>
      <c r="O332" s="219">
        <v>62479.533280000003</v>
      </c>
      <c r="P332" s="219">
        <v>24048.68101</v>
      </c>
      <c r="Q332" s="219">
        <v>0</v>
      </c>
      <c r="R332" s="220">
        <v>24048.68101</v>
      </c>
    </row>
    <row r="333" spans="1:18">
      <c r="A333" s="221"/>
      <c r="B333" s="221"/>
      <c r="C333" s="221"/>
      <c r="D333" s="221"/>
      <c r="E333" s="222">
        <v>595</v>
      </c>
      <c r="F333" s="223">
        <v>4594.2554600000003</v>
      </c>
      <c r="G333" s="224">
        <v>0</v>
      </c>
      <c r="H333" s="224">
        <v>4594.2554600000003</v>
      </c>
      <c r="I333" s="224">
        <v>405568.22489000001</v>
      </c>
      <c r="J333" s="224">
        <v>88.665379999999999</v>
      </c>
      <c r="K333" s="224">
        <v>405656.89026999997</v>
      </c>
      <c r="L333" s="224">
        <v>2489.82078</v>
      </c>
      <c r="M333" s="224">
        <v>1157.50065</v>
      </c>
      <c r="N333" s="224">
        <v>3647.32143</v>
      </c>
      <c r="O333" s="224">
        <v>413898.46716</v>
      </c>
      <c r="P333" s="224">
        <v>84.891000000000005</v>
      </c>
      <c r="Q333" s="224">
        <v>0</v>
      </c>
      <c r="R333" s="225">
        <v>84.891000000000005</v>
      </c>
    </row>
    <row r="334" spans="1:18">
      <c r="A334" s="221"/>
      <c r="B334" s="221"/>
      <c r="C334" s="221"/>
      <c r="D334" s="216" t="s">
        <v>288</v>
      </c>
      <c r="E334" s="217">
        <v>402</v>
      </c>
      <c r="F334" s="218">
        <v>171595.52550999998</v>
      </c>
      <c r="G334" s="219">
        <v>0</v>
      </c>
      <c r="H334" s="219">
        <v>171595.52550999998</v>
      </c>
      <c r="I334" s="219">
        <v>1967.5435400000001</v>
      </c>
      <c r="J334" s="219">
        <v>1514.8265200000001</v>
      </c>
      <c r="K334" s="219">
        <v>3482.3700600000002</v>
      </c>
      <c r="L334" s="219">
        <v>55044.676180000002</v>
      </c>
      <c r="M334" s="219">
        <v>57590.23835</v>
      </c>
      <c r="N334" s="219">
        <v>112634.91452999999</v>
      </c>
      <c r="O334" s="219">
        <v>287712.8101</v>
      </c>
      <c r="P334" s="219">
        <v>30432.677589999999</v>
      </c>
      <c r="Q334" s="219">
        <v>0</v>
      </c>
      <c r="R334" s="220">
        <v>30432.677589999999</v>
      </c>
    </row>
    <row r="335" spans="1:18">
      <c r="A335" s="221"/>
      <c r="B335" s="221"/>
      <c r="C335" s="221"/>
      <c r="D335" s="216" t="s">
        <v>550</v>
      </c>
      <c r="E335" s="217">
        <v>404</v>
      </c>
      <c r="F335" s="218">
        <v>16917.770109999998</v>
      </c>
      <c r="G335" s="219">
        <v>0</v>
      </c>
      <c r="H335" s="219">
        <v>16917.770109999998</v>
      </c>
      <c r="I335" s="219">
        <v>111053.77635</v>
      </c>
      <c r="J335" s="219">
        <v>418.27381000000003</v>
      </c>
      <c r="K335" s="219">
        <v>111472.05016</v>
      </c>
      <c r="L335" s="219">
        <v>6875.8594499999999</v>
      </c>
      <c r="M335" s="219">
        <v>759.49222999999995</v>
      </c>
      <c r="N335" s="219">
        <v>7635.3516799999998</v>
      </c>
      <c r="O335" s="219">
        <v>136025.17194999999</v>
      </c>
      <c r="P335" s="219">
        <v>57580.131820000002</v>
      </c>
      <c r="Q335" s="219">
        <v>0</v>
      </c>
      <c r="R335" s="220">
        <v>57580.131820000002</v>
      </c>
    </row>
    <row r="336" spans="1:18">
      <c r="A336" s="221"/>
      <c r="B336" s="221"/>
      <c r="C336" s="221"/>
      <c r="D336" s="216" t="s">
        <v>551</v>
      </c>
      <c r="E336" s="217">
        <v>431</v>
      </c>
      <c r="F336" s="218">
        <v>65522.540030000004</v>
      </c>
      <c r="G336" s="219">
        <v>0</v>
      </c>
      <c r="H336" s="219">
        <v>65522.540030000004</v>
      </c>
      <c r="I336" s="219">
        <v>315300.55726999999</v>
      </c>
      <c r="J336" s="219">
        <v>1532.1616999999999</v>
      </c>
      <c r="K336" s="219">
        <v>316832.71897000005</v>
      </c>
      <c r="L336" s="219">
        <v>22155.848559999999</v>
      </c>
      <c r="M336" s="219">
        <v>12324.917890000001</v>
      </c>
      <c r="N336" s="219">
        <v>34480.766450000003</v>
      </c>
      <c r="O336" s="219">
        <v>416836.02545000002</v>
      </c>
      <c r="P336" s="219">
        <v>8273.9576500000003</v>
      </c>
      <c r="Q336" s="219">
        <v>0</v>
      </c>
      <c r="R336" s="220">
        <v>8273.9576500000003</v>
      </c>
    </row>
    <row r="337" spans="1:18">
      <c r="A337" s="221"/>
      <c r="B337" s="221"/>
      <c r="C337" s="221"/>
      <c r="D337" s="221"/>
      <c r="E337" s="222">
        <v>552</v>
      </c>
      <c r="F337" s="223">
        <v>1227.6494599999999</v>
      </c>
      <c r="G337" s="224">
        <v>0</v>
      </c>
      <c r="H337" s="224">
        <v>1227.6494599999999</v>
      </c>
      <c r="I337" s="224">
        <v>32817.095139999998</v>
      </c>
      <c r="J337" s="224">
        <v>2186.83448</v>
      </c>
      <c r="K337" s="224">
        <v>35003.929619999995</v>
      </c>
      <c r="L337" s="224">
        <v>2986.0628999999999</v>
      </c>
      <c r="M337" s="224">
        <v>85.374279999999999</v>
      </c>
      <c r="N337" s="224">
        <v>3071.4371800000004</v>
      </c>
      <c r="O337" s="224">
        <v>39303.016259999997</v>
      </c>
      <c r="P337" s="224">
        <v>23223.477559999999</v>
      </c>
      <c r="Q337" s="224">
        <v>0</v>
      </c>
      <c r="R337" s="225">
        <v>23223.477559999999</v>
      </c>
    </row>
    <row r="338" spans="1:18">
      <c r="A338" s="221"/>
      <c r="B338" s="221"/>
      <c r="C338" s="221"/>
      <c r="D338" s="221"/>
      <c r="E338" s="222">
        <v>785</v>
      </c>
      <c r="F338" s="223">
        <v>4806785.9402200002</v>
      </c>
      <c r="G338" s="224">
        <v>1379882.82394</v>
      </c>
      <c r="H338" s="224">
        <v>6186668.7641599998</v>
      </c>
      <c r="I338" s="224">
        <v>386039.47083000001</v>
      </c>
      <c r="J338" s="224">
        <v>8855.1924399999989</v>
      </c>
      <c r="K338" s="224">
        <v>394894.66326999996</v>
      </c>
      <c r="L338" s="224">
        <v>310178.20560000004</v>
      </c>
      <c r="M338" s="224">
        <v>349945.25919000001</v>
      </c>
      <c r="N338" s="224">
        <v>660123.46479</v>
      </c>
      <c r="O338" s="224">
        <v>7241686.8922199998</v>
      </c>
      <c r="P338" s="224">
        <v>1938475.9329300001</v>
      </c>
      <c r="Q338" s="224">
        <v>2668.38472</v>
      </c>
      <c r="R338" s="225">
        <v>1941144.3176500001</v>
      </c>
    </row>
    <row r="339" spans="1:18">
      <c r="A339" s="221"/>
      <c r="B339" s="221"/>
      <c r="C339" s="221"/>
      <c r="D339" s="216" t="s">
        <v>552</v>
      </c>
      <c r="E339" s="217">
        <v>447</v>
      </c>
      <c r="F339" s="218">
        <v>4927444.0857299995</v>
      </c>
      <c r="G339" s="219">
        <v>114423.87431999999</v>
      </c>
      <c r="H339" s="219">
        <v>5041867.9600499999</v>
      </c>
      <c r="I339" s="219">
        <v>1142007.9253199999</v>
      </c>
      <c r="J339" s="219">
        <v>5531.5844100000004</v>
      </c>
      <c r="K339" s="219">
        <v>1147539.50973</v>
      </c>
      <c r="L339" s="219">
        <v>620682.28174999997</v>
      </c>
      <c r="M339" s="219">
        <v>282267.23158999998</v>
      </c>
      <c r="N339" s="219">
        <v>902949.51334000006</v>
      </c>
      <c r="O339" s="219">
        <v>7092356.98312</v>
      </c>
      <c r="P339" s="219">
        <v>1759300.1035799999</v>
      </c>
      <c r="Q339" s="219">
        <v>0</v>
      </c>
      <c r="R339" s="220">
        <v>1759300.1035799999</v>
      </c>
    </row>
    <row r="340" spans="1:18">
      <c r="A340" s="221"/>
      <c r="B340" s="221"/>
      <c r="C340" s="221"/>
      <c r="D340" s="221"/>
      <c r="E340" s="222">
        <v>554</v>
      </c>
      <c r="F340" s="223">
        <v>70.296390000000002</v>
      </c>
      <c r="G340" s="224">
        <v>0</v>
      </c>
      <c r="H340" s="224">
        <v>70.296390000000002</v>
      </c>
      <c r="I340" s="224">
        <v>72811.625019999992</v>
      </c>
      <c r="J340" s="224">
        <v>2406.4798799999999</v>
      </c>
      <c r="K340" s="224">
        <v>75218.104900000006</v>
      </c>
      <c r="L340" s="224">
        <v>2562.5343199999998</v>
      </c>
      <c r="M340" s="224">
        <v>15.07662</v>
      </c>
      <c r="N340" s="224">
        <v>2577.61094</v>
      </c>
      <c r="O340" s="224">
        <v>77866.012230000008</v>
      </c>
      <c r="P340" s="224">
        <v>15158.193600000001</v>
      </c>
      <c r="Q340" s="224">
        <v>0</v>
      </c>
      <c r="R340" s="225">
        <v>15158.193600000001</v>
      </c>
    </row>
    <row r="341" spans="1:18">
      <c r="A341" s="221"/>
      <c r="B341" s="221"/>
      <c r="C341" s="221"/>
      <c r="D341" s="221"/>
      <c r="E341" s="222">
        <v>406</v>
      </c>
      <c r="F341" s="223">
        <v>304385.76718999998</v>
      </c>
      <c r="G341" s="224">
        <v>0</v>
      </c>
      <c r="H341" s="224">
        <v>304385.76718999998</v>
      </c>
      <c r="I341" s="224">
        <v>197833.29225999999</v>
      </c>
      <c r="J341" s="224">
        <v>7206.21216</v>
      </c>
      <c r="K341" s="224">
        <v>205039.50441999998</v>
      </c>
      <c r="L341" s="224">
        <v>104484.82386</v>
      </c>
      <c r="M341" s="224">
        <v>41380.487070000003</v>
      </c>
      <c r="N341" s="224">
        <v>145865.31093000001</v>
      </c>
      <c r="O341" s="224">
        <v>655290.58253999997</v>
      </c>
      <c r="P341" s="224">
        <v>27491.48561</v>
      </c>
      <c r="Q341" s="224">
        <v>0</v>
      </c>
      <c r="R341" s="225">
        <v>27491.48561</v>
      </c>
    </row>
    <row r="342" spans="1:18">
      <c r="A342" s="221"/>
      <c r="B342" s="221"/>
      <c r="C342" s="221"/>
      <c r="D342" s="216" t="s">
        <v>553</v>
      </c>
      <c r="E342" s="217">
        <v>536</v>
      </c>
      <c r="F342" s="218">
        <v>29673.509879999998</v>
      </c>
      <c r="G342" s="219">
        <v>0</v>
      </c>
      <c r="H342" s="219">
        <v>29673.509879999998</v>
      </c>
      <c r="I342" s="219">
        <v>104748.4512</v>
      </c>
      <c r="J342" s="219">
        <v>1963.3073400000001</v>
      </c>
      <c r="K342" s="219">
        <v>106711.75854000001</v>
      </c>
      <c r="L342" s="219">
        <v>17724.127350000002</v>
      </c>
      <c r="M342" s="219">
        <v>3188.2142799999997</v>
      </c>
      <c r="N342" s="219">
        <v>20912.341629999999</v>
      </c>
      <c r="O342" s="219">
        <v>157297.61005000002</v>
      </c>
      <c r="P342" s="219">
        <v>98313.458109999992</v>
      </c>
      <c r="Q342" s="219">
        <v>0</v>
      </c>
      <c r="R342" s="220">
        <v>98313.458109999992</v>
      </c>
    </row>
    <row r="343" spans="1:18">
      <c r="A343" s="221"/>
      <c r="B343" s="221"/>
      <c r="C343" s="221"/>
      <c r="D343" s="221"/>
      <c r="E343" s="222">
        <v>476</v>
      </c>
      <c r="F343" s="223">
        <v>19157.090840000001</v>
      </c>
      <c r="G343" s="224">
        <v>0</v>
      </c>
      <c r="H343" s="224">
        <v>19157.090840000001</v>
      </c>
      <c r="I343" s="224">
        <v>61878.892380000005</v>
      </c>
      <c r="J343" s="224">
        <v>1088.00116</v>
      </c>
      <c r="K343" s="224">
        <v>62966.893539999997</v>
      </c>
      <c r="L343" s="224">
        <v>9626.5282699999989</v>
      </c>
      <c r="M343" s="224">
        <v>4689.8867399999999</v>
      </c>
      <c r="N343" s="224">
        <v>14316.415010000001</v>
      </c>
      <c r="O343" s="224">
        <v>96440.399390000006</v>
      </c>
      <c r="P343" s="224">
        <v>50443.169780000004</v>
      </c>
      <c r="Q343" s="224">
        <v>0</v>
      </c>
      <c r="R343" s="225">
        <v>50443.169780000004</v>
      </c>
    </row>
    <row r="344" spans="1:18">
      <c r="A344" s="221"/>
      <c r="B344" s="221"/>
      <c r="C344" s="221"/>
      <c r="D344" s="221"/>
      <c r="E344" s="222">
        <v>835</v>
      </c>
      <c r="F344" s="223">
        <v>0</v>
      </c>
      <c r="G344" s="224">
        <v>0</v>
      </c>
      <c r="H344" s="224">
        <v>0</v>
      </c>
      <c r="I344" s="224">
        <v>0</v>
      </c>
      <c r="J344" s="224">
        <v>0</v>
      </c>
      <c r="K344" s="224">
        <v>0</v>
      </c>
      <c r="L344" s="224">
        <v>0</v>
      </c>
      <c r="M344" s="224">
        <v>0</v>
      </c>
      <c r="N344" s="224">
        <v>0</v>
      </c>
      <c r="O344" s="224">
        <v>0</v>
      </c>
      <c r="P344" s="224">
        <v>0</v>
      </c>
      <c r="Q344" s="224">
        <v>0</v>
      </c>
      <c r="R344" s="225">
        <v>0</v>
      </c>
    </row>
    <row r="345" spans="1:18">
      <c r="A345" s="221"/>
      <c r="B345" s="221"/>
      <c r="C345" s="221"/>
      <c r="D345" s="216" t="s">
        <v>554</v>
      </c>
      <c r="E345" s="217">
        <v>425</v>
      </c>
      <c r="F345" s="218">
        <v>14251.51449</v>
      </c>
      <c r="G345" s="219">
        <v>0</v>
      </c>
      <c r="H345" s="219">
        <v>14251.51449</v>
      </c>
      <c r="I345" s="219">
        <v>101482.18248999999</v>
      </c>
      <c r="J345" s="219">
        <v>980.35961999999995</v>
      </c>
      <c r="K345" s="219">
        <v>102462.54210999999</v>
      </c>
      <c r="L345" s="219">
        <v>8603.2546600000005</v>
      </c>
      <c r="M345" s="219">
        <v>2707.4935699999996</v>
      </c>
      <c r="N345" s="219">
        <v>11310.748230000001</v>
      </c>
      <c r="O345" s="219">
        <v>128024.80482999999</v>
      </c>
      <c r="P345" s="219">
        <v>57320.630380000002</v>
      </c>
      <c r="Q345" s="219">
        <v>0</v>
      </c>
      <c r="R345" s="220">
        <v>57320.630380000002</v>
      </c>
    </row>
    <row r="346" spans="1:18">
      <c r="A346" s="221"/>
      <c r="B346" s="221"/>
      <c r="C346" s="221"/>
      <c r="D346" s="216" t="s">
        <v>555</v>
      </c>
      <c r="E346" s="217">
        <v>416</v>
      </c>
      <c r="F346" s="218">
        <v>14975.072830000001</v>
      </c>
      <c r="G346" s="219">
        <v>0</v>
      </c>
      <c r="H346" s="219">
        <v>14975.072830000001</v>
      </c>
      <c r="I346" s="219">
        <v>55939.870579999995</v>
      </c>
      <c r="J346" s="219">
        <v>1623.70659</v>
      </c>
      <c r="K346" s="219">
        <v>57563.577170000004</v>
      </c>
      <c r="L346" s="219">
        <v>8180.7591900000007</v>
      </c>
      <c r="M346" s="219">
        <v>2392.5710899999999</v>
      </c>
      <c r="N346" s="219">
        <v>10573.33028</v>
      </c>
      <c r="O346" s="219">
        <v>83111.980280000003</v>
      </c>
      <c r="P346" s="219">
        <v>44806.58311</v>
      </c>
      <c r="Q346" s="219">
        <v>0</v>
      </c>
      <c r="R346" s="220">
        <v>44806.58311</v>
      </c>
    </row>
    <row r="347" spans="1:18">
      <c r="A347" s="221"/>
      <c r="B347" s="221"/>
      <c r="C347" s="221"/>
      <c r="D347" s="216" t="s">
        <v>322</v>
      </c>
      <c r="E347" s="217">
        <v>529</v>
      </c>
      <c r="F347" s="218">
        <v>40579.207719999999</v>
      </c>
      <c r="G347" s="219">
        <v>0</v>
      </c>
      <c r="H347" s="219">
        <v>40579.207719999999</v>
      </c>
      <c r="I347" s="219">
        <v>107456.24043000001</v>
      </c>
      <c r="J347" s="219">
        <v>2553.9874900000004</v>
      </c>
      <c r="K347" s="219">
        <v>110010.22792</v>
      </c>
      <c r="L347" s="219">
        <v>37384.803070000002</v>
      </c>
      <c r="M347" s="219">
        <v>9985.7427499999994</v>
      </c>
      <c r="N347" s="219">
        <v>47370.545819999999</v>
      </c>
      <c r="O347" s="219">
        <v>197959.98146000001</v>
      </c>
      <c r="P347" s="219">
        <v>48934.546740000005</v>
      </c>
      <c r="Q347" s="219">
        <v>0</v>
      </c>
      <c r="R347" s="220">
        <v>48934.546740000005</v>
      </c>
    </row>
    <row r="348" spans="1:18">
      <c r="A348" s="221"/>
      <c r="B348" s="221"/>
      <c r="C348" s="221"/>
      <c r="D348" s="216" t="s">
        <v>556</v>
      </c>
      <c r="E348" s="217">
        <v>483</v>
      </c>
      <c r="F348" s="218">
        <v>41913.711719999999</v>
      </c>
      <c r="G348" s="219">
        <v>0</v>
      </c>
      <c r="H348" s="219">
        <v>41913.711719999999</v>
      </c>
      <c r="I348" s="219">
        <v>88264.042579999994</v>
      </c>
      <c r="J348" s="219">
        <v>802.14134000000001</v>
      </c>
      <c r="K348" s="219">
        <v>89066.183919999996</v>
      </c>
      <c r="L348" s="219">
        <v>13391.681210000001</v>
      </c>
      <c r="M348" s="219">
        <v>4328.7127499999997</v>
      </c>
      <c r="N348" s="219">
        <v>17720.393960000001</v>
      </c>
      <c r="O348" s="219">
        <v>148700.28959999999</v>
      </c>
      <c r="P348" s="219">
        <v>23584.143760000003</v>
      </c>
      <c r="Q348" s="219">
        <v>0</v>
      </c>
      <c r="R348" s="220">
        <v>23584.143760000003</v>
      </c>
    </row>
    <row r="349" spans="1:18">
      <c r="A349" s="221"/>
      <c r="B349" s="221"/>
      <c r="C349" s="221"/>
      <c r="D349" s="221"/>
      <c r="E349" s="222">
        <v>791</v>
      </c>
      <c r="F349" s="223">
        <v>0</v>
      </c>
      <c r="G349" s="224">
        <v>0</v>
      </c>
      <c r="H349" s="224">
        <v>0</v>
      </c>
      <c r="I349" s="224">
        <v>0</v>
      </c>
      <c r="J349" s="224">
        <v>0</v>
      </c>
      <c r="K349" s="224">
        <v>0</v>
      </c>
      <c r="L349" s="224">
        <v>508.41784000000001</v>
      </c>
      <c r="M349" s="224">
        <v>1.5352000000000001</v>
      </c>
      <c r="N349" s="224">
        <v>509.95303999999999</v>
      </c>
      <c r="O349" s="224">
        <v>509.95303999999999</v>
      </c>
      <c r="P349" s="224">
        <v>1773.4665600000001</v>
      </c>
      <c r="Q349" s="224">
        <v>0</v>
      </c>
      <c r="R349" s="225">
        <v>1773.4665600000001</v>
      </c>
    </row>
    <row r="350" spans="1:18">
      <c r="A350" s="221"/>
      <c r="B350" s="221"/>
      <c r="C350" s="221"/>
      <c r="D350" s="216" t="s">
        <v>557</v>
      </c>
      <c r="E350" s="217">
        <v>414</v>
      </c>
      <c r="F350" s="218">
        <v>100826.68681</v>
      </c>
      <c r="G350" s="219">
        <v>0</v>
      </c>
      <c r="H350" s="219">
        <v>100826.68681</v>
      </c>
      <c r="I350" s="219">
        <v>49852.0311</v>
      </c>
      <c r="J350" s="219">
        <v>2710.3746299999998</v>
      </c>
      <c r="K350" s="219">
        <v>52562.405729999999</v>
      </c>
      <c r="L350" s="219">
        <v>16827.346410000002</v>
      </c>
      <c r="M350" s="219">
        <v>9701.8014800000001</v>
      </c>
      <c r="N350" s="219">
        <v>26529.14789</v>
      </c>
      <c r="O350" s="219">
        <v>179918.24043000001</v>
      </c>
      <c r="P350" s="219">
        <v>40158.394679999998</v>
      </c>
      <c r="Q350" s="219">
        <v>0</v>
      </c>
      <c r="R350" s="220">
        <v>40158.394679999998</v>
      </c>
    </row>
    <row r="351" spans="1:18">
      <c r="A351" s="221"/>
      <c r="B351" s="221"/>
      <c r="C351" s="221"/>
      <c r="D351" s="221"/>
      <c r="E351" s="222">
        <v>525</v>
      </c>
      <c r="F351" s="223">
        <v>77721.457519999996</v>
      </c>
      <c r="G351" s="224">
        <v>0</v>
      </c>
      <c r="H351" s="224">
        <v>77721.457519999996</v>
      </c>
      <c r="I351" s="224">
        <v>92168.373519999994</v>
      </c>
      <c r="J351" s="224">
        <v>370.70434</v>
      </c>
      <c r="K351" s="224">
        <v>92539.077860000005</v>
      </c>
      <c r="L351" s="224">
        <v>30936.027879999998</v>
      </c>
      <c r="M351" s="224">
        <v>18829.749660000001</v>
      </c>
      <c r="N351" s="224">
        <v>49765.777539999995</v>
      </c>
      <c r="O351" s="224">
        <v>220026.31292</v>
      </c>
      <c r="P351" s="224">
        <v>24802.67887</v>
      </c>
      <c r="Q351" s="224">
        <v>0</v>
      </c>
      <c r="R351" s="225">
        <v>24802.67887</v>
      </c>
    </row>
    <row r="352" spans="1:18">
      <c r="A352" s="221"/>
      <c r="B352" s="221"/>
      <c r="C352" s="221"/>
      <c r="D352" s="221"/>
      <c r="E352" s="222">
        <v>553</v>
      </c>
      <c r="F352" s="223">
        <v>120.62242000000001</v>
      </c>
      <c r="G352" s="224">
        <v>0</v>
      </c>
      <c r="H352" s="224">
        <v>120.62242000000001</v>
      </c>
      <c r="I352" s="224">
        <v>54588.530450000006</v>
      </c>
      <c r="J352" s="224">
        <v>1129.0545400000001</v>
      </c>
      <c r="K352" s="224">
        <v>55717.584990000003</v>
      </c>
      <c r="L352" s="224">
        <v>116.50648</v>
      </c>
      <c r="M352" s="224">
        <v>12.281600000000001</v>
      </c>
      <c r="N352" s="224">
        <v>128.78808000000001</v>
      </c>
      <c r="O352" s="224">
        <v>55966.995490000001</v>
      </c>
      <c r="P352" s="224">
        <v>12951.230150000001</v>
      </c>
      <c r="Q352" s="224">
        <v>0</v>
      </c>
      <c r="R352" s="225">
        <v>12951.230150000001</v>
      </c>
    </row>
    <row r="353" spans="1:18">
      <c r="A353" s="221"/>
      <c r="B353" s="221"/>
      <c r="C353" s="221"/>
      <c r="D353" s="221"/>
      <c r="E353" s="222">
        <v>761</v>
      </c>
      <c r="F353" s="223">
        <v>25277.990249999999</v>
      </c>
      <c r="G353" s="224">
        <v>0</v>
      </c>
      <c r="H353" s="224">
        <v>25277.990249999999</v>
      </c>
      <c r="I353" s="224">
        <v>89558.935629999993</v>
      </c>
      <c r="J353" s="224">
        <v>719.35802000000001</v>
      </c>
      <c r="K353" s="224">
        <v>90278.293650000007</v>
      </c>
      <c r="L353" s="224">
        <v>53059.210579999999</v>
      </c>
      <c r="M353" s="224">
        <v>17474.385480000001</v>
      </c>
      <c r="N353" s="224">
        <v>70533.596059999996</v>
      </c>
      <c r="O353" s="224">
        <v>186089.87996000002</v>
      </c>
      <c r="P353" s="224">
        <v>25825.762429999999</v>
      </c>
      <c r="Q353" s="224">
        <v>0</v>
      </c>
      <c r="R353" s="225">
        <v>25825.762429999999</v>
      </c>
    </row>
    <row r="354" spans="1:18">
      <c r="A354" s="221"/>
      <c r="B354" s="221"/>
      <c r="C354" s="221"/>
      <c r="D354" s="216" t="s">
        <v>558</v>
      </c>
      <c r="E354" s="217">
        <v>446</v>
      </c>
      <c r="F354" s="218">
        <v>40090.383750000001</v>
      </c>
      <c r="G354" s="219">
        <v>0</v>
      </c>
      <c r="H354" s="219">
        <v>40090.383750000001</v>
      </c>
      <c r="I354" s="219">
        <v>20694.86752</v>
      </c>
      <c r="J354" s="219">
        <v>669.80256999999995</v>
      </c>
      <c r="K354" s="219">
        <v>21364.67009</v>
      </c>
      <c r="L354" s="219">
        <v>8668.8247499999998</v>
      </c>
      <c r="M354" s="219">
        <v>1096.5868</v>
      </c>
      <c r="N354" s="219">
        <v>9765.4115500000007</v>
      </c>
      <c r="O354" s="219">
        <v>71220.465389999998</v>
      </c>
      <c r="P354" s="219">
        <v>41464.26713</v>
      </c>
      <c r="Q354" s="219">
        <v>0</v>
      </c>
      <c r="R354" s="220">
        <v>41464.26713</v>
      </c>
    </row>
    <row r="355" spans="1:18">
      <c r="A355" s="221"/>
      <c r="B355" s="221"/>
      <c r="C355" s="221"/>
      <c r="D355" s="216" t="s">
        <v>559</v>
      </c>
      <c r="E355" s="217">
        <v>469</v>
      </c>
      <c r="F355" s="218">
        <v>16435.016660000001</v>
      </c>
      <c r="G355" s="219">
        <v>0</v>
      </c>
      <c r="H355" s="219">
        <v>16435.016660000001</v>
      </c>
      <c r="I355" s="219">
        <v>80844.678310000003</v>
      </c>
      <c r="J355" s="219">
        <v>1441.1616100000001</v>
      </c>
      <c r="K355" s="219">
        <v>82285.839919999999</v>
      </c>
      <c r="L355" s="219">
        <v>7784.7121200000001</v>
      </c>
      <c r="M355" s="219">
        <v>1052.14491</v>
      </c>
      <c r="N355" s="219">
        <v>8836.8570299999992</v>
      </c>
      <c r="O355" s="219">
        <v>107557.71361000001</v>
      </c>
      <c r="P355" s="219">
        <v>36440.044580000002</v>
      </c>
      <c r="Q355" s="219">
        <v>0</v>
      </c>
      <c r="R355" s="220">
        <v>36440.044580000002</v>
      </c>
    </row>
    <row r="356" spans="1:18">
      <c r="A356" s="221"/>
      <c r="B356" s="221"/>
      <c r="C356" s="221"/>
      <c r="D356" s="221"/>
      <c r="E356" s="222">
        <v>695</v>
      </c>
      <c r="F356" s="223">
        <v>0</v>
      </c>
      <c r="G356" s="224">
        <v>0</v>
      </c>
      <c r="H356" s="224">
        <v>0</v>
      </c>
      <c r="I356" s="224">
        <v>77711.681060000003</v>
      </c>
      <c r="J356" s="224">
        <v>9.9519999999999997E-2</v>
      </c>
      <c r="K356" s="224">
        <v>77711.780579999991</v>
      </c>
      <c r="L356" s="224">
        <v>707.53099999999995</v>
      </c>
      <c r="M356" s="224">
        <v>407.70456000000001</v>
      </c>
      <c r="N356" s="224">
        <v>1115.2355600000001</v>
      </c>
      <c r="O356" s="224">
        <v>78827.016140000007</v>
      </c>
      <c r="P356" s="224">
        <v>851.07778000000008</v>
      </c>
      <c r="Q356" s="224">
        <v>0</v>
      </c>
      <c r="R356" s="225">
        <v>851.07778000000008</v>
      </c>
    </row>
    <row r="357" spans="1:18">
      <c r="A357" s="221"/>
      <c r="B357" s="221"/>
      <c r="C357" s="221"/>
      <c r="D357" s="216" t="s">
        <v>231</v>
      </c>
      <c r="E357" s="217">
        <v>615</v>
      </c>
      <c r="F357" s="218">
        <v>17357.36879</v>
      </c>
      <c r="G357" s="219">
        <v>0</v>
      </c>
      <c r="H357" s="219">
        <v>17357.36879</v>
      </c>
      <c r="I357" s="219">
        <v>81721.46574</v>
      </c>
      <c r="J357" s="219">
        <v>915.75846000000001</v>
      </c>
      <c r="K357" s="219">
        <v>82637.224199999997</v>
      </c>
      <c r="L357" s="219">
        <v>7646.6125899999997</v>
      </c>
      <c r="M357" s="219">
        <v>2820.3926800000004</v>
      </c>
      <c r="N357" s="219">
        <v>10467.00527</v>
      </c>
      <c r="O357" s="219">
        <v>110461.59826</v>
      </c>
      <c r="P357" s="219">
        <v>40843.87343</v>
      </c>
      <c r="Q357" s="219">
        <v>0</v>
      </c>
      <c r="R357" s="220">
        <v>40843.87343</v>
      </c>
    </row>
    <row r="358" spans="1:18">
      <c r="A358" s="221"/>
      <c r="B358" s="221"/>
      <c r="C358" s="221"/>
      <c r="D358" s="221"/>
      <c r="E358" s="222">
        <v>563</v>
      </c>
      <c r="F358" s="223">
        <v>26737.675289999999</v>
      </c>
      <c r="G358" s="224">
        <v>0</v>
      </c>
      <c r="H358" s="224">
        <v>26737.675289999999</v>
      </c>
      <c r="I358" s="224">
        <v>101581.24959000001</v>
      </c>
      <c r="J358" s="224">
        <v>1195.3763600000002</v>
      </c>
      <c r="K358" s="224">
        <v>102776.62595</v>
      </c>
      <c r="L358" s="224">
        <v>12554.94397</v>
      </c>
      <c r="M358" s="224">
        <v>2147.7587699999999</v>
      </c>
      <c r="N358" s="224">
        <v>14702.702740000001</v>
      </c>
      <c r="O358" s="224">
        <v>144217.00397999998</v>
      </c>
      <c r="P358" s="224">
        <v>41904.969659999995</v>
      </c>
      <c r="Q358" s="224">
        <v>0</v>
      </c>
      <c r="R358" s="225">
        <v>41904.969659999995</v>
      </c>
    </row>
    <row r="359" spans="1:18">
      <c r="A359" s="221"/>
      <c r="B359" s="221"/>
      <c r="C359" s="221"/>
      <c r="D359" s="221"/>
      <c r="E359" s="222">
        <v>739</v>
      </c>
      <c r="F359" s="223">
        <v>16524.47597</v>
      </c>
      <c r="G359" s="224">
        <v>0</v>
      </c>
      <c r="H359" s="224">
        <v>16524.47597</v>
      </c>
      <c r="I359" s="224">
        <v>44911.622020000003</v>
      </c>
      <c r="J359" s="224">
        <v>901.85107999999991</v>
      </c>
      <c r="K359" s="224">
        <v>45813.473100000003</v>
      </c>
      <c r="L359" s="224">
        <v>5203.4854500000001</v>
      </c>
      <c r="M359" s="224">
        <v>2899.9255200000002</v>
      </c>
      <c r="N359" s="224">
        <v>8103.4109699999999</v>
      </c>
      <c r="O359" s="224">
        <v>70441.36004</v>
      </c>
      <c r="P359" s="224">
        <v>55046.51973</v>
      </c>
      <c r="Q359" s="224">
        <v>0</v>
      </c>
      <c r="R359" s="225">
        <v>55046.51973</v>
      </c>
    </row>
    <row r="360" spans="1:18">
      <c r="A360" s="221"/>
      <c r="B360" s="221"/>
      <c r="C360" s="221"/>
      <c r="D360" s="216" t="s">
        <v>560</v>
      </c>
      <c r="E360" s="217">
        <v>651</v>
      </c>
      <c r="F360" s="218">
        <v>0</v>
      </c>
      <c r="G360" s="219">
        <v>0</v>
      </c>
      <c r="H360" s="219">
        <v>0</v>
      </c>
      <c r="I360" s="219">
        <v>1498.1786499999998</v>
      </c>
      <c r="J360" s="219">
        <v>0</v>
      </c>
      <c r="K360" s="219">
        <v>1498.1786499999998</v>
      </c>
      <c r="L360" s="219">
        <v>721.12188000000003</v>
      </c>
      <c r="M360" s="219">
        <v>19.688939999999999</v>
      </c>
      <c r="N360" s="219">
        <v>740.81081999999992</v>
      </c>
      <c r="O360" s="219">
        <v>2238.98947</v>
      </c>
      <c r="P360" s="219">
        <v>0</v>
      </c>
      <c r="Q360" s="219">
        <v>0</v>
      </c>
      <c r="R360" s="220">
        <v>0</v>
      </c>
    </row>
    <row r="361" spans="1:18">
      <c r="A361" s="221"/>
      <c r="B361" s="221"/>
      <c r="C361" s="221"/>
      <c r="D361" s="216" t="s">
        <v>561</v>
      </c>
      <c r="E361" s="217">
        <v>573</v>
      </c>
      <c r="F361" s="218">
        <v>13346.766220000001</v>
      </c>
      <c r="G361" s="219">
        <v>0</v>
      </c>
      <c r="H361" s="219">
        <v>13346.766220000001</v>
      </c>
      <c r="I361" s="219">
        <v>115190.57403</v>
      </c>
      <c r="J361" s="219">
        <v>766.16522999999995</v>
      </c>
      <c r="K361" s="219">
        <v>115956.73926</v>
      </c>
      <c r="L361" s="219">
        <v>4502.8553400000001</v>
      </c>
      <c r="M361" s="219">
        <v>1478.2696000000001</v>
      </c>
      <c r="N361" s="219">
        <v>5981.1249400000006</v>
      </c>
      <c r="O361" s="219">
        <v>135284.63042</v>
      </c>
      <c r="P361" s="219">
        <v>24475.215399999997</v>
      </c>
      <c r="Q361" s="219">
        <v>0</v>
      </c>
      <c r="R361" s="220">
        <v>24475.215399999997</v>
      </c>
    </row>
    <row r="362" spans="1:18">
      <c r="A362" s="221"/>
      <c r="B362" s="221"/>
      <c r="C362" s="221"/>
      <c r="D362" s="216" t="s">
        <v>562</v>
      </c>
      <c r="E362" s="217">
        <v>432</v>
      </c>
      <c r="F362" s="218">
        <v>30544.764649999997</v>
      </c>
      <c r="G362" s="219">
        <v>0</v>
      </c>
      <c r="H362" s="219">
        <v>30544.764649999997</v>
      </c>
      <c r="I362" s="219">
        <v>75890.483129999993</v>
      </c>
      <c r="J362" s="219">
        <v>7138.4607500000002</v>
      </c>
      <c r="K362" s="219">
        <v>83028.943879999992</v>
      </c>
      <c r="L362" s="219">
        <v>33324.43939</v>
      </c>
      <c r="M362" s="219">
        <v>13631.45657</v>
      </c>
      <c r="N362" s="219">
        <v>46955.895960000002</v>
      </c>
      <c r="O362" s="219">
        <v>160529.60449</v>
      </c>
      <c r="P362" s="219">
        <v>54877.514320000002</v>
      </c>
      <c r="Q362" s="219">
        <v>0</v>
      </c>
      <c r="R362" s="220">
        <v>54877.514320000002</v>
      </c>
    </row>
    <row r="363" spans="1:18">
      <c r="A363" s="221"/>
      <c r="B363" s="221"/>
      <c r="C363" s="221"/>
      <c r="D363" s="216" t="s">
        <v>563</v>
      </c>
      <c r="E363" s="217">
        <v>394</v>
      </c>
      <c r="F363" s="218">
        <v>24904.136989999999</v>
      </c>
      <c r="G363" s="219">
        <v>0</v>
      </c>
      <c r="H363" s="219">
        <v>24904.136989999999</v>
      </c>
      <c r="I363" s="219">
        <v>78321.833859999999</v>
      </c>
      <c r="J363" s="219">
        <v>1776.6646799999999</v>
      </c>
      <c r="K363" s="219">
        <v>80098.498540000001</v>
      </c>
      <c r="L363" s="219">
        <v>7773.67587</v>
      </c>
      <c r="M363" s="219">
        <v>1446.4476299999999</v>
      </c>
      <c r="N363" s="219">
        <v>9220.1234999999997</v>
      </c>
      <c r="O363" s="219">
        <v>114222.75903</v>
      </c>
      <c r="P363" s="219">
        <v>52354.478170000002</v>
      </c>
      <c r="Q363" s="219">
        <v>0</v>
      </c>
      <c r="R363" s="220">
        <v>52354.478170000002</v>
      </c>
    </row>
    <row r="364" spans="1:18">
      <c r="A364" s="221"/>
      <c r="B364" s="221"/>
      <c r="C364" s="221"/>
      <c r="D364" s="221"/>
      <c r="E364" s="222">
        <v>555</v>
      </c>
      <c r="F364" s="223">
        <v>95.392020000000002</v>
      </c>
      <c r="G364" s="224">
        <v>0</v>
      </c>
      <c r="H364" s="224">
        <v>95.392020000000002</v>
      </c>
      <c r="I364" s="224">
        <v>70867.831090000007</v>
      </c>
      <c r="J364" s="224">
        <v>156.30812</v>
      </c>
      <c r="K364" s="224">
        <v>71024.139209999994</v>
      </c>
      <c r="L364" s="224">
        <v>227.03509</v>
      </c>
      <c r="M364" s="224">
        <v>210.36277999999999</v>
      </c>
      <c r="N364" s="224">
        <v>437.39787000000001</v>
      </c>
      <c r="O364" s="224">
        <v>71556.929099999994</v>
      </c>
      <c r="P364" s="224">
        <v>8886.6698500000002</v>
      </c>
      <c r="Q364" s="224">
        <v>0</v>
      </c>
      <c r="R364" s="225">
        <v>8886.6698500000002</v>
      </c>
    </row>
    <row r="365" spans="1:18">
      <c r="A365" s="221"/>
      <c r="B365" s="221"/>
      <c r="C365" s="221"/>
      <c r="D365" s="216" t="s">
        <v>564</v>
      </c>
      <c r="E365" s="217">
        <v>527</v>
      </c>
      <c r="F365" s="218">
        <v>5516.2380300000004</v>
      </c>
      <c r="G365" s="219">
        <v>0</v>
      </c>
      <c r="H365" s="219">
        <v>5516.2380300000004</v>
      </c>
      <c r="I365" s="219">
        <v>56010.094590000001</v>
      </c>
      <c r="J365" s="219">
        <v>878.24117000000001</v>
      </c>
      <c r="K365" s="219">
        <v>56888.335759999994</v>
      </c>
      <c r="L365" s="219">
        <v>11205.01446</v>
      </c>
      <c r="M365" s="219">
        <v>1000.3541700000001</v>
      </c>
      <c r="N365" s="219">
        <v>12205.368630000001</v>
      </c>
      <c r="O365" s="219">
        <v>74609.942420000007</v>
      </c>
      <c r="P365" s="219">
        <v>49625.967819999998</v>
      </c>
      <c r="Q365" s="219">
        <v>0</v>
      </c>
      <c r="R365" s="220">
        <v>49625.967819999998</v>
      </c>
    </row>
    <row r="366" spans="1:18">
      <c r="A366" s="221"/>
      <c r="B366" s="221"/>
      <c r="C366" s="221"/>
      <c r="D366" s="216" t="s">
        <v>565</v>
      </c>
      <c r="E366" s="217">
        <v>574</v>
      </c>
      <c r="F366" s="218">
        <v>56705.655330000001</v>
      </c>
      <c r="G366" s="219">
        <v>0</v>
      </c>
      <c r="H366" s="219">
        <v>56705.655330000001</v>
      </c>
      <c r="I366" s="219">
        <v>173005.75040000002</v>
      </c>
      <c r="J366" s="219">
        <v>3820.6813099999999</v>
      </c>
      <c r="K366" s="219">
        <v>176826.43171</v>
      </c>
      <c r="L366" s="219">
        <v>13975.717199999999</v>
      </c>
      <c r="M366" s="219">
        <v>2347.9138499999999</v>
      </c>
      <c r="N366" s="219">
        <v>16323.63105</v>
      </c>
      <c r="O366" s="219">
        <v>249855.71809000001</v>
      </c>
      <c r="P366" s="219">
        <v>48901.29146</v>
      </c>
      <c r="Q366" s="219">
        <v>0</v>
      </c>
      <c r="R366" s="220">
        <v>48901.29146</v>
      </c>
    </row>
    <row r="367" spans="1:18">
      <c r="A367" s="221"/>
      <c r="B367" s="221"/>
      <c r="C367" s="221"/>
      <c r="D367" s="216" t="s">
        <v>566</v>
      </c>
      <c r="E367" s="217">
        <v>558</v>
      </c>
      <c r="F367" s="218">
        <v>135899.83430000002</v>
      </c>
      <c r="G367" s="219">
        <v>0</v>
      </c>
      <c r="H367" s="219">
        <v>135899.83430000002</v>
      </c>
      <c r="I367" s="219">
        <v>77501.610090000002</v>
      </c>
      <c r="J367" s="219">
        <v>2114.3112299999998</v>
      </c>
      <c r="K367" s="219">
        <v>79615.921319999994</v>
      </c>
      <c r="L367" s="219">
        <v>11073.19752</v>
      </c>
      <c r="M367" s="219">
        <v>1304.1438400000002</v>
      </c>
      <c r="N367" s="219">
        <v>12377.341359999999</v>
      </c>
      <c r="O367" s="219">
        <v>227893.09698</v>
      </c>
      <c r="P367" s="219">
        <v>22315.035920000002</v>
      </c>
      <c r="Q367" s="219">
        <v>0</v>
      </c>
      <c r="R367" s="220">
        <v>22315.035920000002</v>
      </c>
    </row>
    <row r="368" spans="1:18">
      <c r="A368" s="221"/>
      <c r="B368" s="221"/>
      <c r="C368" s="221"/>
      <c r="D368" s="216" t="s">
        <v>567</v>
      </c>
      <c r="E368" s="217">
        <v>392</v>
      </c>
      <c r="F368" s="218">
        <v>17079.28515</v>
      </c>
      <c r="G368" s="219">
        <v>0</v>
      </c>
      <c r="H368" s="219">
        <v>17079.28515</v>
      </c>
      <c r="I368" s="219">
        <v>44342.018579999996</v>
      </c>
      <c r="J368" s="219">
        <v>1013.7970799999999</v>
      </c>
      <c r="K368" s="219">
        <v>45355.815659999993</v>
      </c>
      <c r="L368" s="219">
        <v>7027.7491799999998</v>
      </c>
      <c r="M368" s="219">
        <v>1542.24296</v>
      </c>
      <c r="N368" s="219">
        <v>8569.9921400000003</v>
      </c>
      <c r="O368" s="219">
        <v>71005.092950000006</v>
      </c>
      <c r="P368" s="219">
        <v>42048.175360000001</v>
      </c>
      <c r="Q368" s="219">
        <v>0</v>
      </c>
      <c r="R368" s="220">
        <v>42048.175360000001</v>
      </c>
    </row>
    <row r="369" spans="1:18">
      <c r="A369" s="221"/>
      <c r="B369" s="221"/>
      <c r="C369" s="216" t="s">
        <v>568</v>
      </c>
      <c r="D369" s="216" t="s">
        <v>569</v>
      </c>
      <c r="E369" s="217">
        <v>255</v>
      </c>
      <c r="F369" s="218">
        <v>91.05158999999999</v>
      </c>
      <c r="G369" s="219">
        <v>0</v>
      </c>
      <c r="H369" s="219">
        <v>91.05158999999999</v>
      </c>
      <c r="I369" s="219">
        <v>10628.90166</v>
      </c>
      <c r="J369" s="219">
        <v>46.117750000000001</v>
      </c>
      <c r="K369" s="219">
        <v>10675.019410000001</v>
      </c>
      <c r="L369" s="219">
        <v>251.34165999999999</v>
      </c>
      <c r="M369" s="219">
        <v>3.8399999999999997E-3</v>
      </c>
      <c r="N369" s="219">
        <v>251.34549999999999</v>
      </c>
      <c r="O369" s="219">
        <v>11017.416499999999</v>
      </c>
      <c r="P369" s="219">
        <v>2335.1368299999999</v>
      </c>
      <c r="Q369" s="219">
        <v>0</v>
      </c>
      <c r="R369" s="220">
        <v>2335.1368299999999</v>
      </c>
    </row>
    <row r="370" spans="1:18">
      <c r="A370" s="221"/>
      <c r="B370" s="221"/>
      <c r="C370" s="221"/>
      <c r="D370" s="216" t="s">
        <v>570</v>
      </c>
      <c r="E370" s="217">
        <v>257</v>
      </c>
      <c r="F370" s="218">
        <v>134.90773000000002</v>
      </c>
      <c r="G370" s="219">
        <v>0</v>
      </c>
      <c r="H370" s="219">
        <v>134.90773000000002</v>
      </c>
      <c r="I370" s="219">
        <v>2382.8508999999999</v>
      </c>
      <c r="J370" s="219">
        <v>542.05475000000001</v>
      </c>
      <c r="K370" s="219">
        <v>2924.9056499999997</v>
      </c>
      <c r="L370" s="219">
        <v>38.837110000000003</v>
      </c>
      <c r="M370" s="219">
        <v>0</v>
      </c>
      <c r="N370" s="219">
        <v>38.837110000000003</v>
      </c>
      <c r="O370" s="219">
        <v>3098.6504900000004</v>
      </c>
      <c r="P370" s="219">
        <v>1323.6431200000002</v>
      </c>
      <c r="Q370" s="219">
        <v>0</v>
      </c>
      <c r="R370" s="220">
        <v>1323.6431200000002</v>
      </c>
    </row>
    <row r="371" spans="1:18">
      <c r="A371" s="221"/>
      <c r="B371" s="221"/>
      <c r="C371" s="216" t="s">
        <v>571</v>
      </c>
      <c r="D371" s="216" t="s">
        <v>571</v>
      </c>
      <c r="E371" s="217">
        <v>249</v>
      </c>
      <c r="F371" s="218">
        <v>32.360199999999999</v>
      </c>
      <c r="G371" s="219">
        <v>0</v>
      </c>
      <c r="H371" s="219">
        <v>32.360199999999999</v>
      </c>
      <c r="I371" s="219">
        <v>17171.500260000001</v>
      </c>
      <c r="J371" s="219">
        <v>1.1565000000000001</v>
      </c>
      <c r="K371" s="219">
        <v>17172.656760000002</v>
      </c>
      <c r="L371" s="219">
        <v>185.21267</v>
      </c>
      <c r="M371" s="219">
        <v>0</v>
      </c>
      <c r="N371" s="219">
        <v>185.21267</v>
      </c>
      <c r="O371" s="219">
        <v>17390.229629999998</v>
      </c>
      <c r="P371" s="219">
        <v>1836.5605600000001</v>
      </c>
      <c r="Q371" s="219">
        <v>0</v>
      </c>
      <c r="R371" s="220">
        <v>1836.5605600000001</v>
      </c>
    </row>
    <row r="372" spans="1:18">
      <c r="A372" s="221"/>
      <c r="B372" s="221"/>
      <c r="C372" s="216" t="s">
        <v>572</v>
      </c>
      <c r="D372" s="216" t="s">
        <v>572</v>
      </c>
      <c r="E372" s="217">
        <v>244</v>
      </c>
      <c r="F372" s="218">
        <v>1822.9074699999999</v>
      </c>
      <c r="G372" s="219">
        <v>0</v>
      </c>
      <c r="H372" s="219">
        <v>1822.9074699999999</v>
      </c>
      <c r="I372" s="219">
        <v>4478.3705999999993</v>
      </c>
      <c r="J372" s="219">
        <v>9.6950000000000008E-2</v>
      </c>
      <c r="K372" s="219">
        <v>4478.4675499999994</v>
      </c>
      <c r="L372" s="219">
        <v>113.42304</v>
      </c>
      <c r="M372" s="219">
        <v>0</v>
      </c>
      <c r="N372" s="219">
        <v>113.42304</v>
      </c>
      <c r="O372" s="219">
        <v>6414.7980599999992</v>
      </c>
      <c r="P372" s="219">
        <v>1592.5149899999999</v>
      </c>
      <c r="Q372" s="219">
        <v>0</v>
      </c>
      <c r="R372" s="220">
        <v>1592.5149899999999</v>
      </c>
    </row>
    <row r="373" spans="1:18">
      <c r="A373" s="221"/>
      <c r="B373" s="221"/>
      <c r="C373" s="216" t="s">
        <v>573</v>
      </c>
      <c r="D373" s="216" t="s">
        <v>573</v>
      </c>
      <c r="E373" s="217">
        <v>259</v>
      </c>
      <c r="F373" s="218">
        <v>854.72765000000004</v>
      </c>
      <c r="G373" s="219">
        <v>0</v>
      </c>
      <c r="H373" s="219">
        <v>854.72765000000004</v>
      </c>
      <c r="I373" s="219">
        <v>13381.232840000001</v>
      </c>
      <c r="J373" s="219">
        <v>4.6800000000000001E-3</v>
      </c>
      <c r="K373" s="219">
        <v>13381.237519999999</v>
      </c>
      <c r="L373" s="219">
        <v>179.99448000000001</v>
      </c>
      <c r="M373" s="219">
        <v>0</v>
      </c>
      <c r="N373" s="219">
        <v>179.99448000000001</v>
      </c>
      <c r="O373" s="219">
        <v>14415.959650000001</v>
      </c>
      <c r="P373" s="219">
        <v>1946.09691</v>
      </c>
      <c r="Q373" s="219">
        <v>0</v>
      </c>
      <c r="R373" s="220">
        <v>1946.09691</v>
      </c>
    </row>
    <row r="374" spans="1:18">
      <c r="A374" s="221"/>
      <c r="B374" s="221"/>
      <c r="C374" s="216" t="s">
        <v>574</v>
      </c>
      <c r="D374" s="216" t="s">
        <v>575</v>
      </c>
      <c r="E374" s="217">
        <v>268</v>
      </c>
      <c r="F374" s="218">
        <v>2672.4670299999998</v>
      </c>
      <c r="G374" s="219">
        <v>0</v>
      </c>
      <c r="H374" s="219">
        <v>2672.4670299999998</v>
      </c>
      <c r="I374" s="219">
        <v>4465.1779400000005</v>
      </c>
      <c r="J374" s="219">
        <v>10.73992</v>
      </c>
      <c r="K374" s="219">
        <v>4475.9178600000005</v>
      </c>
      <c r="L374" s="219">
        <v>80.569570000000013</v>
      </c>
      <c r="M374" s="219">
        <v>11.63682</v>
      </c>
      <c r="N374" s="219">
        <v>92.206389999999999</v>
      </c>
      <c r="O374" s="219">
        <v>7240.5912800000006</v>
      </c>
      <c r="P374" s="219">
        <v>1642.3870900000002</v>
      </c>
      <c r="Q374" s="219">
        <v>0</v>
      </c>
      <c r="R374" s="220">
        <v>1642.3870900000002</v>
      </c>
    </row>
    <row r="375" spans="1:18">
      <c r="A375" s="221"/>
      <c r="B375" s="221"/>
      <c r="C375" s="221"/>
      <c r="D375" s="216" t="s">
        <v>574</v>
      </c>
      <c r="E375" s="217">
        <v>267</v>
      </c>
      <c r="F375" s="218">
        <v>2570.2114500000002</v>
      </c>
      <c r="G375" s="219">
        <v>0</v>
      </c>
      <c r="H375" s="219">
        <v>2570.2114500000002</v>
      </c>
      <c r="I375" s="219">
        <v>12740.40674</v>
      </c>
      <c r="J375" s="219">
        <v>44.263800000000003</v>
      </c>
      <c r="K375" s="219">
        <v>12784.670539999999</v>
      </c>
      <c r="L375" s="219">
        <v>243.95853</v>
      </c>
      <c r="M375" s="219">
        <v>24.167310000000001</v>
      </c>
      <c r="N375" s="219">
        <v>268.12584000000004</v>
      </c>
      <c r="O375" s="219">
        <v>15623.00783</v>
      </c>
      <c r="P375" s="219">
        <v>1679.8779399999999</v>
      </c>
      <c r="Q375" s="219">
        <v>0</v>
      </c>
      <c r="R375" s="220">
        <v>1679.8779399999999</v>
      </c>
    </row>
    <row r="376" spans="1:18">
      <c r="A376" s="221"/>
      <c r="B376" s="216" t="s">
        <v>576</v>
      </c>
      <c r="C376" s="216" t="s">
        <v>577</v>
      </c>
      <c r="D376" s="216" t="s">
        <v>578</v>
      </c>
      <c r="E376" s="217">
        <v>166</v>
      </c>
      <c r="F376" s="218">
        <v>21868.71976</v>
      </c>
      <c r="G376" s="219">
        <v>0</v>
      </c>
      <c r="H376" s="219">
        <v>21868.71976</v>
      </c>
      <c r="I376" s="219">
        <v>29290.655409999999</v>
      </c>
      <c r="J376" s="219">
        <v>277.21496000000002</v>
      </c>
      <c r="K376" s="219">
        <v>29567.870370000001</v>
      </c>
      <c r="L376" s="219">
        <v>1738.95579</v>
      </c>
      <c r="M376" s="219">
        <v>1.8612</v>
      </c>
      <c r="N376" s="219">
        <v>1740.81699</v>
      </c>
      <c r="O376" s="219">
        <v>53177.407119999996</v>
      </c>
      <c r="P376" s="219">
        <v>71814.72301999999</v>
      </c>
      <c r="Q376" s="219">
        <v>0</v>
      </c>
      <c r="R376" s="220">
        <v>71814.72301999999</v>
      </c>
    </row>
    <row r="377" spans="1:18">
      <c r="A377" s="221"/>
      <c r="B377" s="221"/>
      <c r="C377" s="221"/>
      <c r="D377" s="221"/>
      <c r="E377" s="222">
        <v>726</v>
      </c>
      <c r="F377" s="223">
        <v>0</v>
      </c>
      <c r="G377" s="224">
        <v>0</v>
      </c>
      <c r="H377" s="224">
        <v>0</v>
      </c>
      <c r="I377" s="224">
        <v>0.2</v>
      </c>
      <c r="J377" s="224">
        <v>0</v>
      </c>
      <c r="K377" s="224">
        <v>0.2</v>
      </c>
      <c r="L377" s="224">
        <v>29.360400000000002</v>
      </c>
      <c r="M377" s="224">
        <v>0</v>
      </c>
      <c r="N377" s="224">
        <v>29.360400000000002</v>
      </c>
      <c r="O377" s="224">
        <v>29.560400000000001</v>
      </c>
      <c r="P377" s="224">
        <v>3097.1365799999999</v>
      </c>
      <c r="Q377" s="224">
        <v>0</v>
      </c>
      <c r="R377" s="225">
        <v>3097.1365799999999</v>
      </c>
    </row>
    <row r="378" spans="1:18">
      <c r="A378" s="221"/>
      <c r="B378" s="221"/>
      <c r="C378" s="221"/>
      <c r="D378" s="216" t="s">
        <v>511</v>
      </c>
      <c r="E378" s="217">
        <v>667</v>
      </c>
      <c r="F378" s="218">
        <v>140.49679</v>
      </c>
      <c r="G378" s="219">
        <v>0</v>
      </c>
      <c r="H378" s="219">
        <v>140.49679</v>
      </c>
      <c r="I378" s="219">
        <v>4917.99503</v>
      </c>
      <c r="J378" s="219">
        <v>0</v>
      </c>
      <c r="K378" s="219">
        <v>4917.99503</v>
      </c>
      <c r="L378" s="219">
        <v>3.6048899999999997</v>
      </c>
      <c r="M378" s="219">
        <v>0</v>
      </c>
      <c r="N378" s="219">
        <v>3.6048899999999997</v>
      </c>
      <c r="O378" s="219">
        <v>5062.0967099999998</v>
      </c>
      <c r="P378" s="219">
        <v>6192.6556200000005</v>
      </c>
      <c r="Q378" s="219">
        <v>0</v>
      </c>
      <c r="R378" s="220">
        <v>6192.6556200000005</v>
      </c>
    </row>
    <row r="379" spans="1:18">
      <c r="A379" s="221"/>
      <c r="B379" s="221"/>
      <c r="C379" s="216" t="s">
        <v>579</v>
      </c>
      <c r="D379" s="216" t="s">
        <v>580</v>
      </c>
      <c r="E379" s="217">
        <v>165</v>
      </c>
      <c r="F379" s="218">
        <v>40350.821819999997</v>
      </c>
      <c r="G379" s="219">
        <v>1114.6450500000001</v>
      </c>
      <c r="H379" s="219">
        <v>41465.466869999997</v>
      </c>
      <c r="I379" s="219">
        <v>73719.298319999987</v>
      </c>
      <c r="J379" s="219">
        <v>851.42912999999999</v>
      </c>
      <c r="K379" s="219">
        <v>74570.727450000006</v>
      </c>
      <c r="L379" s="219">
        <v>22439.236840000001</v>
      </c>
      <c r="M379" s="219">
        <v>2413.5163600000001</v>
      </c>
      <c r="N379" s="219">
        <v>24852.753199999999</v>
      </c>
      <c r="O379" s="219">
        <v>140888.94752000002</v>
      </c>
      <c r="P379" s="219">
        <v>223656.09148</v>
      </c>
      <c r="Q379" s="219">
        <v>0</v>
      </c>
      <c r="R379" s="220">
        <v>223656.09148</v>
      </c>
    </row>
    <row r="380" spans="1:18">
      <c r="A380" s="221"/>
      <c r="B380" s="221"/>
      <c r="C380" s="221"/>
      <c r="D380" s="216" t="s">
        <v>581</v>
      </c>
      <c r="E380" s="217">
        <v>622</v>
      </c>
      <c r="F380" s="218">
        <v>1847.9494499999998</v>
      </c>
      <c r="G380" s="219">
        <v>0</v>
      </c>
      <c r="H380" s="219">
        <v>1847.9494499999998</v>
      </c>
      <c r="I380" s="219">
        <v>14774.565119999999</v>
      </c>
      <c r="J380" s="219">
        <v>8.4510000000000002E-2</v>
      </c>
      <c r="K380" s="219">
        <v>14774.649630000002</v>
      </c>
      <c r="L380" s="219">
        <v>1272.4663899999998</v>
      </c>
      <c r="M380" s="219">
        <v>1.2281600000000001</v>
      </c>
      <c r="N380" s="219">
        <v>1273.6945499999999</v>
      </c>
      <c r="O380" s="219">
        <v>17896.29363</v>
      </c>
      <c r="P380" s="219">
        <v>96425.115139999994</v>
      </c>
      <c r="Q380" s="219">
        <v>0</v>
      </c>
      <c r="R380" s="220">
        <v>96425.115139999994</v>
      </c>
    </row>
    <row r="381" spans="1:18">
      <c r="A381" s="221"/>
      <c r="B381" s="221"/>
      <c r="C381" s="221"/>
      <c r="D381" s="216" t="s">
        <v>582</v>
      </c>
      <c r="E381" s="217">
        <v>575</v>
      </c>
      <c r="F381" s="218">
        <v>1467.2380900000001</v>
      </c>
      <c r="G381" s="219">
        <v>0</v>
      </c>
      <c r="H381" s="219">
        <v>1467.2380900000001</v>
      </c>
      <c r="I381" s="219">
        <v>19899.7549</v>
      </c>
      <c r="J381" s="219">
        <v>128.79416000000001</v>
      </c>
      <c r="K381" s="219">
        <v>20028.549059999998</v>
      </c>
      <c r="L381" s="219">
        <v>1680.1000300000001</v>
      </c>
      <c r="M381" s="219">
        <v>82.266840000000002</v>
      </c>
      <c r="N381" s="219">
        <v>1762.3668700000001</v>
      </c>
      <c r="O381" s="219">
        <v>23258.154019999998</v>
      </c>
      <c r="P381" s="219">
        <v>85096.449280000001</v>
      </c>
      <c r="Q381" s="219">
        <v>0</v>
      </c>
      <c r="R381" s="220">
        <v>85096.449280000001</v>
      </c>
    </row>
    <row r="382" spans="1:18">
      <c r="A382" s="221"/>
      <c r="B382" s="221"/>
      <c r="C382" s="221"/>
      <c r="D382" s="221"/>
      <c r="E382" s="222">
        <v>844</v>
      </c>
      <c r="F382" s="223">
        <v>0</v>
      </c>
      <c r="G382" s="224">
        <v>0</v>
      </c>
      <c r="H382" s="224">
        <v>0</v>
      </c>
      <c r="I382" s="224">
        <v>0</v>
      </c>
      <c r="J382" s="224">
        <v>0</v>
      </c>
      <c r="K382" s="224">
        <v>0</v>
      </c>
      <c r="L382" s="224">
        <v>56.591650000000001</v>
      </c>
      <c r="M382" s="224">
        <v>0</v>
      </c>
      <c r="N382" s="224">
        <v>56.591650000000001</v>
      </c>
      <c r="O382" s="224">
        <v>56.591650000000001</v>
      </c>
      <c r="P382" s="224">
        <v>0</v>
      </c>
      <c r="Q382" s="224">
        <v>0</v>
      </c>
      <c r="R382" s="225">
        <v>0</v>
      </c>
    </row>
    <row r="383" spans="1:18">
      <c r="A383" s="221"/>
      <c r="B383" s="221"/>
      <c r="C383" s="221"/>
      <c r="D383" s="216" t="s">
        <v>583</v>
      </c>
      <c r="E383" s="217">
        <v>457</v>
      </c>
      <c r="F383" s="218">
        <v>114.2777</v>
      </c>
      <c r="G383" s="219">
        <v>0</v>
      </c>
      <c r="H383" s="219">
        <v>114.2777</v>
      </c>
      <c r="I383" s="219">
        <v>1875.8948799999998</v>
      </c>
      <c r="J383" s="219">
        <v>2.2530000000000001E-2</v>
      </c>
      <c r="K383" s="219">
        <v>1875.91741</v>
      </c>
      <c r="L383" s="219">
        <v>8.4658999999999995</v>
      </c>
      <c r="M383" s="219">
        <v>0</v>
      </c>
      <c r="N383" s="219">
        <v>8.4658999999999995</v>
      </c>
      <c r="O383" s="219">
        <v>1998.66101</v>
      </c>
      <c r="P383" s="219">
        <v>6117.4706799999994</v>
      </c>
      <c r="Q383" s="219">
        <v>0</v>
      </c>
      <c r="R383" s="220">
        <v>6117.4706799999994</v>
      </c>
    </row>
    <row r="384" spans="1:18">
      <c r="A384" s="221"/>
      <c r="B384" s="221"/>
      <c r="C384" s="221"/>
      <c r="D384" s="216" t="s">
        <v>584</v>
      </c>
      <c r="E384" s="217">
        <v>624</v>
      </c>
      <c r="F384" s="218">
        <v>58.178570000000001</v>
      </c>
      <c r="G384" s="219">
        <v>0</v>
      </c>
      <c r="H384" s="219">
        <v>58.178570000000001</v>
      </c>
      <c r="I384" s="219">
        <v>465.58709999999996</v>
      </c>
      <c r="J384" s="219">
        <v>0</v>
      </c>
      <c r="K384" s="219">
        <v>465.58709999999996</v>
      </c>
      <c r="L384" s="219">
        <v>10.5</v>
      </c>
      <c r="M384" s="219">
        <v>0</v>
      </c>
      <c r="N384" s="219">
        <v>10.5</v>
      </c>
      <c r="O384" s="219">
        <v>534.26567</v>
      </c>
      <c r="P384" s="219">
        <v>1161.27548</v>
      </c>
      <c r="Q384" s="219">
        <v>0</v>
      </c>
      <c r="R384" s="220">
        <v>1161.27548</v>
      </c>
    </row>
    <row r="385" spans="1:18">
      <c r="A385" s="221"/>
      <c r="B385" s="221"/>
      <c r="C385" s="216" t="s">
        <v>585</v>
      </c>
      <c r="D385" s="216" t="s">
        <v>585</v>
      </c>
      <c r="E385" s="217">
        <v>169</v>
      </c>
      <c r="F385" s="218">
        <v>405.70799</v>
      </c>
      <c r="G385" s="219">
        <v>0</v>
      </c>
      <c r="H385" s="219">
        <v>405.70799</v>
      </c>
      <c r="I385" s="219">
        <v>11424.87839</v>
      </c>
      <c r="J385" s="219">
        <v>1.754E-2</v>
      </c>
      <c r="K385" s="219">
        <v>11424.895930000001</v>
      </c>
      <c r="L385" s="219">
        <v>187.87014000000002</v>
      </c>
      <c r="M385" s="219">
        <v>0</v>
      </c>
      <c r="N385" s="219">
        <v>187.87014000000002</v>
      </c>
      <c r="O385" s="219">
        <v>12018.47406</v>
      </c>
      <c r="P385" s="219">
        <v>31043.320390000001</v>
      </c>
      <c r="Q385" s="219">
        <v>0</v>
      </c>
      <c r="R385" s="220">
        <v>31043.320390000001</v>
      </c>
    </row>
    <row r="386" spans="1:18">
      <c r="A386" s="221"/>
      <c r="B386" s="221"/>
      <c r="C386" s="216" t="s">
        <v>576</v>
      </c>
      <c r="D386" s="216" t="s">
        <v>586</v>
      </c>
      <c r="E386" s="217">
        <v>168</v>
      </c>
      <c r="F386" s="218">
        <v>2235.3817400000003</v>
      </c>
      <c r="G386" s="219">
        <v>0</v>
      </c>
      <c r="H386" s="219">
        <v>2235.3817400000003</v>
      </c>
      <c r="I386" s="219">
        <v>10112.45808</v>
      </c>
      <c r="J386" s="219">
        <v>4.0000000000000003E-5</v>
      </c>
      <c r="K386" s="219">
        <v>10112.458119999999</v>
      </c>
      <c r="L386" s="219">
        <v>289.85153000000003</v>
      </c>
      <c r="M386" s="219">
        <v>0</v>
      </c>
      <c r="N386" s="219">
        <v>289.85153000000003</v>
      </c>
      <c r="O386" s="219">
        <v>12637.69139</v>
      </c>
      <c r="P386" s="219">
        <v>25123.412850000001</v>
      </c>
      <c r="Q386" s="219">
        <v>0</v>
      </c>
      <c r="R386" s="220">
        <v>25123.412850000001</v>
      </c>
    </row>
    <row r="387" spans="1:18">
      <c r="A387" s="221"/>
      <c r="B387" s="221"/>
      <c r="C387" s="216" t="s">
        <v>587</v>
      </c>
      <c r="D387" s="216" t="s">
        <v>365</v>
      </c>
      <c r="E387" s="217">
        <v>661</v>
      </c>
      <c r="F387" s="218">
        <v>51.517940000000003</v>
      </c>
      <c r="G387" s="219">
        <v>0</v>
      </c>
      <c r="H387" s="219">
        <v>51.517940000000003</v>
      </c>
      <c r="I387" s="219">
        <v>4820.3182999999999</v>
      </c>
      <c r="J387" s="219">
        <v>0</v>
      </c>
      <c r="K387" s="219">
        <v>4820.3182999999999</v>
      </c>
      <c r="L387" s="219">
        <v>8.85</v>
      </c>
      <c r="M387" s="219">
        <v>0</v>
      </c>
      <c r="N387" s="219">
        <v>8.85</v>
      </c>
      <c r="O387" s="219">
        <v>4880.68624</v>
      </c>
      <c r="P387" s="219">
        <v>3396.9354600000001</v>
      </c>
      <c r="Q387" s="219">
        <v>0</v>
      </c>
      <c r="R387" s="220">
        <v>3396.9354600000001</v>
      </c>
    </row>
    <row r="388" spans="1:18">
      <c r="A388" s="221"/>
      <c r="B388" s="221"/>
      <c r="C388" s="221"/>
      <c r="D388" s="216" t="s">
        <v>588</v>
      </c>
      <c r="E388" s="217">
        <v>458</v>
      </c>
      <c r="F388" s="218">
        <v>1979.1308200000001</v>
      </c>
      <c r="G388" s="219">
        <v>0</v>
      </c>
      <c r="H388" s="219">
        <v>1979.1308200000001</v>
      </c>
      <c r="I388" s="219">
        <v>6614.5589400000008</v>
      </c>
      <c r="J388" s="219">
        <v>1.183E-2</v>
      </c>
      <c r="K388" s="219">
        <v>6614.5707699999994</v>
      </c>
      <c r="L388" s="219">
        <v>385.58035999999998</v>
      </c>
      <c r="M388" s="219">
        <v>0</v>
      </c>
      <c r="N388" s="219">
        <v>385.58035999999998</v>
      </c>
      <c r="O388" s="219">
        <v>8979.2819499999987</v>
      </c>
      <c r="P388" s="219">
        <v>17611.06494</v>
      </c>
      <c r="Q388" s="219">
        <v>0</v>
      </c>
      <c r="R388" s="220">
        <v>17611.06494</v>
      </c>
    </row>
    <row r="389" spans="1:18">
      <c r="A389" s="221"/>
      <c r="B389" s="221"/>
      <c r="C389" s="221"/>
      <c r="D389" s="216" t="s">
        <v>589</v>
      </c>
      <c r="E389" s="217">
        <v>840</v>
      </c>
      <c r="F389" s="218">
        <v>8.4379999999999997E-2</v>
      </c>
      <c r="G389" s="219">
        <v>0</v>
      </c>
      <c r="H389" s="219">
        <v>8.4379999999999997E-2</v>
      </c>
      <c r="I389" s="219">
        <v>504.065</v>
      </c>
      <c r="J389" s="219">
        <v>11.908659999999999</v>
      </c>
      <c r="K389" s="219">
        <v>515.97366</v>
      </c>
      <c r="L389" s="219">
        <v>13.00633</v>
      </c>
      <c r="M389" s="219">
        <v>0</v>
      </c>
      <c r="N389" s="219">
        <v>13.00633</v>
      </c>
      <c r="O389" s="219">
        <v>529.06436999999994</v>
      </c>
      <c r="P389" s="219">
        <v>2113.5308</v>
      </c>
      <c r="Q389" s="219">
        <v>0</v>
      </c>
      <c r="R389" s="220">
        <v>2113.5308</v>
      </c>
    </row>
    <row r="390" spans="1:18">
      <c r="A390" s="221"/>
      <c r="B390" s="221"/>
      <c r="C390" s="221"/>
      <c r="D390" s="221"/>
      <c r="E390" s="222">
        <v>842</v>
      </c>
      <c r="F390" s="223">
        <v>0</v>
      </c>
      <c r="G390" s="224">
        <v>0</v>
      </c>
      <c r="H390" s="224">
        <v>0</v>
      </c>
      <c r="I390" s="224">
        <v>17.580209999999997</v>
      </c>
      <c r="J390" s="224">
        <v>0</v>
      </c>
      <c r="K390" s="224">
        <v>17.580209999999997</v>
      </c>
      <c r="L390" s="224">
        <v>0.8</v>
      </c>
      <c r="M390" s="224">
        <v>0</v>
      </c>
      <c r="N390" s="224">
        <v>0.8</v>
      </c>
      <c r="O390" s="224">
        <v>18.380209999999998</v>
      </c>
      <c r="P390" s="224">
        <v>0</v>
      </c>
      <c r="Q390" s="224">
        <v>0</v>
      </c>
      <c r="R390" s="225">
        <v>0</v>
      </c>
    </row>
    <row r="391" spans="1:18">
      <c r="A391" s="221"/>
      <c r="B391" s="221"/>
      <c r="C391" s="216" t="s">
        <v>590</v>
      </c>
      <c r="D391" s="216" t="s">
        <v>591</v>
      </c>
      <c r="E391" s="217">
        <v>170</v>
      </c>
      <c r="F391" s="218">
        <v>1826.15428</v>
      </c>
      <c r="G391" s="219">
        <v>0</v>
      </c>
      <c r="H391" s="219">
        <v>1826.15428</v>
      </c>
      <c r="I391" s="219">
        <v>12612.328079999999</v>
      </c>
      <c r="J391" s="219">
        <v>0.68235000000000001</v>
      </c>
      <c r="K391" s="219">
        <v>12613.01043</v>
      </c>
      <c r="L391" s="219">
        <v>233.32214999999999</v>
      </c>
      <c r="M391" s="219">
        <v>0</v>
      </c>
      <c r="N391" s="219">
        <v>233.32214999999999</v>
      </c>
      <c r="O391" s="219">
        <v>14672.486859999999</v>
      </c>
      <c r="P391" s="219">
        <v>37928.562520000007</v>
      </c>
      <c r="Q391" s="219">
        <v>0</v>
      </c>
      <c r="R391" s="220">
        <v>37928.562520000007</v>
      </c>
    </row>
    <row r="392" spans="1:18">
      <c r="A392" s="221"/>
      <c r="B392" s="221"/>
      <c r="C392" s="216" t="s">
        <v>592</v>
      </c>
      <c r="D392" s="216" t="s">
        <v>526</v>
      </c>
      <c r="E392" s="217">
        <v>591</v>
      </c>
      <c r="F392" s="218">
        <v>632.59435999999994</v>
      </c>
      <c r="G392" s="219">
        <v>0</v>
      </c>
      <c r="H392" s="219">
        <v>632.59435999999994</v>
      </c>
      <c r="I392" s="219">
        <v>9417.4108000000015</v>
      </c>
      <c r="J392" s="219">
        <v>0</v>
      </c>
      <c r="K392" s="219">
        <v>9417.4108000000015</v>
      </c>
      <c r="L392" s="219">
        <v>104.54985000000001</v>
      </c>
      <c r="M392" s="219">
        <v>0</v>
      </c>
      <c r="N392" s="219">
        <v>104.54985000000001</v>
      </c>
      <c r="O392" s="219">
        <v>10154.55501</v>
      </c>
      <c r="P392" s="219">
        <v>13982.97932</v>
      </c>
      <c r="Q392" s="219">
        <v>0</v>
      </c>
      <c r="R392" s="220">
        <v>13982.97932</v>
      </c>
    </row>
    <row r="393" spans="1:18">
      <c r="A393" s="221"/>
      <c r="B393" s="216" t="s">
        <v>593</v>
      </c>
      <c r="C393" s="216" t="s">
        <v>594</v>
      </c>
      <c r="D393" s="216" t="s">
        <v>595</v>
      </c>
      <c r="E393" s="217">
        <v>313</v>
      </c>
      <c r="F393" s="218">
        <v>2166.1493100000002</v>
      </c>
      <c r="G393" s="219">
        <v>0</v>
      </c>
      <c r="H393" s="219">
        <v>2166.1493100000002</v>
      </c>
      <c r="I393" s="219">
        <v>7304.0205999999998</v>
      </c>
      <c r="J393" s="219">
        <v>43.302150000000005</v>
      </c>
      <c r="K393" s="219">
        <v>7347.3227500000003</v>
      </c>
      <c r="L393" s="219">
        <v>186.95617999999999</v>
      </c>
      <c r="M393" s="219">
        <v>0</v>
      </c>
      <c r="N393" s="219">
        <v>186.95617999999999</v>
      </c>
      <c r="O393" s="219">
        <v>9700.4282400000011</v>
      </c>
      <c r="P393" s="219">
        <v>4161.0248799999999</v>
      </c>
      <c r="Q393" s="219">
        <v>0</v>
      </c>
      <c r="R393" s="220">
        <v>4161.0248799999999</v>
      </c>
    </row>
    <row r="394" spans="1:18">
      <c r="A394" s="221"/>
      <c r="B394" s="221"/>
      <c r="C394" s="221"/>
      <c r="D394" s="216" t="s">
        <v>596</v>
      </c>
      <c r="E394" s="217">
        <v>596</v>
      </c>
      <c r="F394" s="218">
        <v>756.86332999999991</v>
      </c>
      <c r="G394" s="219">
        <v>0</v>
      </c>
      <c r="H394" s="219">
        <v>756.86332999999991</v>
      </c>
      <c r="I394" s="219">
        <v>2710.9906599999999</v>
      </c>
      <c r="J394" s="219">
        <v>0.19190000000000002</v>
      </c>
      <c r="K394" s="219">
        <v>2711.1825600000002</v>
      </c>
      <c r="L394" s="219">
        <v>119.26128999999999</v>
      </c>
      <c r="M394" s="219">
        <v>0</v>
      </c>
      <c r="N394" s="219">
        <v>119.26128999999999</v>
      </c>
      <c r="O394" s="219">
        <v>3587.3071800000002</v>
      </c>
      <c r="P394" s="219">
        <v>1476.4402299999999</v>
      </c>
      <c r="Q394" s="219">
        <v>0</v>
      </c>
      <c r="R394" s="220">
        <v>1476.4402299999999</v>
      </c>
    </row>
    <row r="395" spans="1:18">
      <c r="A395" s="221"/>
      <c r="B395" s="221"/>
      <c r="C395" s="216" t="s">
        <v>597</v>
      </c>
      <c r="D395" s="216" t="s">
        <v>597</v>
      </c>
      <c r="E395" s="217">
        <v>312</v>
      </c>
      <c r="F395" s="218">
        <v>35598.595090000003</v>
      </c>
      <c r="G395" s="219">
        <v>0</v>
      </c>
      <c r="H395" s="219">
        <v>35598.595090000003</v>
      </c>
      <c r="I395" s="219">
        <v>62892.778149999998</v>
      </c>
      <c r="J395" s="219">
        <v>762.56375000000003</v>
      </c>
      <c r="K395" s="219">
        <v>63655.341899999999</v>
      </c>
      <c r="L395" s="219">
        <v>11129.62687</v>
      </c>
      <c r="M395" s="219">
        <v>590.56146999999999</v>
      </c>
      <c r="N395" s="219">
        <v>11720.188340000001</v>
      </c>
      <c r="O395" s="219">
        <v>110974.12533</v>
      </c>
      <c r="P395" s="219">
        <v>47616.423999999999</v>
      </c>
      <c r="Q395" s="219">
        <v>0</v>
      </c>
      <c r="R395" s="220">
        <v>47616.423999999999</v>
      </c>
    </row>
    <row r="396" spans="1:18">
      <c r="A396" s="221"/>
      <c r="B396" s="221"/>
      <c r="C396" s="216" t="s">
        <v>598</v>
      </c>
      <c r="D396" s="216" t="s">
        <v>598</v>
      </c>
      <c r="E396" s="217">
        <v>666</v>
      </c>
      <c r="F396" s="218">
        <v>2058.2526899999998</v>
      </c>
      <c r="G396" s="219">
        <v>0</v>
      </c>
      <c r="H396" s="219">
        <v>2058.2526899999998</v>
      </c>
      <c r="I396" s="219">
        <v>3585.6129000000001</v>
      </c>
      <c r="J396" s="219">
        <v>3.2766999999999999</v>
      </c>
      <c r="K396" s="219">
        <v>3588.8896</v>
      </c>
      <c r="L396" s="219">
        <v>83.014740000000003</v>
      </c>
      <c r="M396" s="219">
        <v>0</v>
      </c>
      <c r="N396" s="219">
        <v>83.014740000000003</v>
      </c>
      <c r="O396" s="219">
        <v>5730.1570300000003</v>
      </c>
      <c r="P396" s="219">
        <v>1382.7550200000001</v>
      </c>
      <c r="Q396" s="219">
        <v>0</v>
      </c>
      <c r="R396" s="220">
        <v>1382.7550200000001</v>
      </c>
    </row>
    <row r="397" spans="1:18">
      <c r="A397" s="221"/>
      <c r="B397" s="216" t="s">
        <v>599</v>
      </c>
      <c r="C397" s="216" t="s">
        <v>600</v>
      </c>
      <c r="D397" s="216" t="s">
        <v>601</v>
      </c>
      <c r="E397" s="217">
        <v>340</v>
      </c>
      <c r="F397" s="218">
        <v>2210.9428199999998</v>
      </c>
      <c r="G397" s="219">
        <v>0</v>
      </c>
      <c r="H397" s="219">
        <v>2210.9428199999998</v>
      </c>
      <c r="I397" s="219">
        <v>8759.0012999999999</v>
      </c>
      <c r="J397" s="219">
        <v>44.594459999999998</v>
      </c>
      <c r="K397" s="219">
        <v>8803.5957600000002</v>
      </c>
      <c r="L397" s="219">
        <v>304.80907999999999</v>
      </c>
      <c r="M397" s="219">
        <v>0</v>
      </c>
      <c r="N397" s="219">
        <v>304.80907999999999</v>
      </c>
      <c r="O397" s="219">
        <v>11319.347659999999</v>
      </c>
      <c r="P397" s="219">
        <v>2711.9853700000003</v>
      </c>
      <c r="Q397" s="219">
        <v>0</v>
      </c>
      <c r="R397" s="220">
        <v>2711.9853700000003</v>
      </c>
    </row>
    <row r="398" spans="1:18">
      <c r="A398" s="221"/>
      <c r="B398" s="221"/>
      <c r="C398" s="221"/>
      <c r="D398" s="216" t="s">
        <v>602</v>
      </c>
      <c r="E398" s="217">
        <v>611</v>
      </c>
      <c r="F398" s="218">
        <v>371.18583000000001</v>
      </c>
      <c r="G398" s="219">
        <v>0</v>
      </c>
      <c r="H398" s="219">
        <v>371.18583000000001</v>
      </c>
      <c r="I398" s="219">
        <v>670.24242000000004</v>
      </c>
      <c r="J398" s="219">
        <v>0</v>
      </c>
      <c r="K398" s="219">
        <v>670.24242000000004</v>
      </c>
      <c r="L398" s="219">
        <v>3.4</v>
      </c>
      <c r="M398" s="219">
        <v>0</v>
      </c>
      <c r="N398" s="219">
        <v>3.4</v>
      </c>
      <c r="O398" s="219">
        <v>1044.82825</v>
      </c>
      <c r="P398" s="219">
        <v>4.6650900000000002</v>
      </c>
      <c r="Q398" s="219">
        <v>0</v>
      </c>
      <c r="R398" s="220">
        <v>4.6650900000000002</v>
      </c>
    </row>
    <row r="399" spans="1:18">
      <c r="A399" s="221"/>
      <c r="B399" s="221"/>
      <c r="C399" s="221"/>
      <c r="D399" s="216" t="s">
        <v>603</v>
      </c>
      <c r="E399" s="217">
        <v>728</v>
      </c>
      <c r="F399" s="218">
        <v>2319.6295099999998</v>
      </c>
      <c r="G399" s="219">
        <v>0</v>
      </c>
      <c r="H399" s="219">
        <v>2319.6295099999998</v>
      </c>
      <c r="I399" s="219">
        <v>1566.05735</v>
      </c>
      <c r="J399" s="219">
        <v>0</v>
      </c>
      <c r="K399" s="219">
        <v>1566.05735</v>
      </c>
      <c r="L399" s="219">
        <v>39.414400000000001</v>
      </c>
      <c r="M399" s="219">
        <v>98.187550000000002</v>
      </c>
      <c r="N399" s="219">
        <v>137.60195000000002</v>
      </c>
      <c r="O399" s="219">
        <v>4023.28881</v>
      </c>
      <c r="P399" s="219">
        <v>949.90128000000004</v>
      </c>
      <c r="Q399" s="219">
        <v>0</v>
      </c>
      <c r="R399" s="220">
        <v>949.90128000000004</v>
      </c>
    </row>
    <row r="400" spans="1:18">
      <c r="A400" s="221"/>
      <c r="B400" s="221"/>
      <c r="C400" s="216" t="s">
        <v>604</v>
      </c>
      <c r="D400" s="216" t="s">
        <v>604</v>
      </c>
      <c r="E400" s="217">
        <v>342</v>
      </c>
      <c r="F400" s="218">
        <v>19786.106399999997</v>
      </c>
      <c r="G400" s="219">
        <v>0</v>
      </c>
      <c r="H400" s="219">
        <v>19786.106399999997</v>
      </c>
      <c r="I400" s="219">
        <v>17744.92859</v>
      </c>
      <c r="J400" s="219">
        <v>555.11577</v>
      </c>
      <c r="K400" s="219">
        <v>18300.04436</v>
      </c>
      <c r="L400" s="219">
        <v>10883.31799</v>
      </c>
      <c r="M400" s="219">
        <v>1671.0861200000002</v>
      </c>
      <c r="N400" s="219">
        <v>12554.404109999999</v>
      </c>
      <c r="O400" s="219">
        <v>50640.55487</v>
      </c>
      <c r="P400" s="219">
        <v>17904.199140000001</v>
      </c>
      <c r="Q400" s="219">
        <v>0</v>
      </c>
      <c r="R400" s="220">
        <v>17904.199140000001</v>
      </c>
    </row>
    <row r="401" spans="1:18">
      <c r="A401" s="221"/>
      <c r="B401" s="221"/>
      <c r="C401" s="216" t="s">
        <v>605</v>
      </c>
      <c r="D401" s="216" t="s">
        <v>599</v>
      </c>
      <c r="E401" s="217">
        <v>338</v>
      </c>
      <c r="F401" s="218">
        <v>46182.26197</v>
      </c>
      <c r="G401" s="219">
        <v>0</v>
      </c>
      <c r="H401" s="219">
        <v>46182.26197</v>
      </c>
      <c r="I401" s="219">
        <v>93141.195309999996</v>
      </c>
      <c r="J401" s="219">
        <v>1511.92767</v>
      </c>
      <c r="K401" s="219">
        <v>94653.12298</v>
      </c>
      <c r="L401" s="219">
        <v>14446.912839999999</v>
      </c>
      <c r="M401" s="219">
        <v>2157.7895800000001</v>
      </c>
      <c r="N401" s="219">
        <v>16604.702420000001</v>
      </c>
      <c r="O401" s="219">
        <v>157440.08736999999</v>
      </c>
      <c r="P401" s="219">
        <v>40436.528689999999</v>
      </c>
      <c r="Q401" s="219">
        <v>0</v>
      </c>
      <c r="R401" s="220">
        <v>40436.528689999999</v>
      </c>
    </row>
    <row r="402" spans="1:18">
      <c r="A402" s="221"/>
      <c r="B402" s="221"/>
      <c r="C402" s="221"/>
      <c r="D402" s="221"/>
      <c r="E402" s="222">
        <v>847</v>
      </c>
      <c r="F402" s="223">
        <v>0</v>
      </c>
      <c r="G402" s="224">
        <v>0</v>
      </c>
      <c r="H402" s="224">
        <v>0</v>
      </c>
      <c r="I402" s="224">
        <v>0</v>
      </c>
      <c r="J402" s="224">
        <v>0</v>
      </c>
      <c r="K402" s="224">
        <v>0</v>
      </c>
      <c r="L402" s="224">
        <v>268.99483000000004</v>
      </c>
      <c r="M402" s="224">
        <v>0</v>
      </c>
      <c r="N402" s="224">
        <v>268.99483000000004</v>
      </c>
      <c r="O402" s="224">
        <v>268.99483000000004</v>
      </c>
      <c r="P402" s="224">
        <v>0</v>
      </c>
      <c r="Q402" s="224">
        <v>0</v>
      </c>
      <c r="R402" s="225">
        <v>0</v>
      </c>
    </row>
    <row r="403" spans="1:18">
      <c r="A403" s="221"/>
      <c r="B403" s="221"/>
      <c r="C403" s="221"/>
      <c r="D403" s="216" t="s">
        <v>606</v>
      </c>
      <c r="E403" s="217">
        <v>623</v>
      </c>
      <c r="F403" s="218">
        <v>1383.2356100000002</v>
      </c>
      <c r="G403" s="219">
        <v>0</v>
      </c>
      <c r="H403" s="219">
        <v>1383.2356100000002</v>
      </c>
      <c r="I403" s="219">
        <v>1705.6631200000002</v>
      </c>
      <c r="J403" s="219">
        <v>0</v>
      </c>
      <c r="K403" s="219">
        <v>1705.6631200000002</v>
      </c>
      <c r="L403" s="219">
        <v>18.423400000000001</v>
      </c>
      <c r="M403" s="219">
        <v>0</v>
      </c>
      <c r="N403" s="219">
        <v>18.423400000000001</v>
      </c>
      <c r="O403" s="219">
        <v>3107.32213</v>
      </c>
      <c r="P403" s="219">
        <v>1319.8721699999999</v>
      </c>
      <c r="Q403" s="219">
        <v>0</v>
      </c>
      <c r="R403" s="220">
        <v>1319.8721699999999</v>
      </c>
    </row>
    <row r="404" spans="1:18">
      <c r="A404" s="221"/>
      <c r="B404" s="221"/>
      <c r="C404" s="221"/>
      <c r="D404" s="216" t="s">
        <v>607</v>
      </c>
      <c r="E404" s="217">
        <v>339</v>
      </c>
      <c r="F404" s="218">
        <v>2212.4144000000001</v>
      </c>
      <c r="G404" s="219">
        <v>0</v>
      </c>
      <c r="H404" s="219">
        <v>2212.4144000000001</v>
      </c>
      <c r="I404" s="219">
        <v>16401.173409999999</v>
      </c>
      <c r="J404" s="219">
        <v>14.28608</v>
      </c>
      <c r="K404" s="219">
        <v>16415.459490000001</v>
      </c>
      <c r="L404" s="219">
        <v>106.07203999999999</v>
      </c>
      <c r="M404" s="219">
        <v>0</v>
      </c>
      <c r="N404" s="219">
        <v>106.07203999999999</v>
      </c>
      <c r="O404" s="219">
        <v>18733.945929999998</v>
      </c>
      <c r="P404" s="219">
        <v>2303.45685</v>
      </c>
      <c r="Q404" s="219">
        <v>0</v>
      </c>
      <c r="R404" s="220">
        <v>2303.45685</v>
      </c>
    </row>
    <row r="405" spans="1:18">
      <c r="A405" s="221"/>
      <c r="B405" s="216" t="s">
        <v>608</v>
      </c>
      <c r="C405" s="216" t="s">
        <v>609</v>
      </c>
      <c r="D405" s="216" t="s">
        <v>609</v>
      </c>
      <c r="E405" s="217">
        <v>276</v>
      </c>
      <c r="F405" s="218">
        <v>6607.9579400000002</v>
      </c>
      <c r="G405" s="219">
        <v>0</v>
      </c>
      <c r="H405" s="219">
        <v>6607.9579400000002</v>
      </c>
      <c r="I405" s="219">
        <v>9642.0884000000005</v>
      </c>
      <c r="J405" s="219">
        <v>130.68074000000001</v>
      </c>
      <c r="K405" s="219">
        <v>9772.7691400000003</v>
      </c>
      <c r="L405" s="219">
        <v>1168.5352700000001</v>
      </c>
      <c r="M405" s="219">
        <v>27.851209999999998</v>
      </c>
      <c r="N405" s="219">
        <v>1196.3864799999999</v>
      </c>
      <c r="O405" s="219">
        <v>17577.113559999998</v>
      </c>
      <c r="P405" s="219">
        <v>7430.1586799999995</v>
      </c>
      <c r="Q405" s="219">
        <v>0</v>
      </c>
      <c r="R405" s="220">
        <v>7430.1586799999995</v>
      </c>
    </row>
    <row r="406" spans="1:18">
      <c r="A406" s="221"/>
      <c r="B406" s="221"/>
      <c r="C406" s="221"/>
      <c r="D406" s="216" t="s">
        <v>610</v>
      </c>
      <c r="E406" s="217">
        <v>562</v>
      </c>
      <c r="F406" s="218">
        <v>429.49977000000001</v>
      </c>
      <c r="G406" s="219">
        <v>0</v>
      </c>
      <c r="H406" s="219">
        <v>429.49977000000001</v>
      </c>
      <c r="I406" s="219">
        <v>4226.4765299999999</v>
      </c>
      <c r="J406" s="219">
        <v>0</v>
      </c>
      <c r="K406" s="219">
        <v>4226.4765299999999</v>
      </c>
      <c r="L406" s="219">
        <v>25.2499</v>
      </c>
      <c r="M406" s="219">
        <v>0</v>
      </c>
      <c r="N406" s="219">
        <v>25.2499</v>
      </c>
      <c r="O406" s="219">
        <v>4681.2262000000001</v>
      </c>
      <c r="P406" s="219">
        <v>1030.7075400000001</v>
      </c>
      <c r="Q406" s="219">
        <v>0</v>
      </c>
      <c r="R406" s="220">
        <v>1030.7075400000001</v>
      </c>
    </row>
    <row r="407" spans="1:18">
      <c r="A407" s="221"/>
      <c r="B407" s="221"/>
      <c r="C407" s="221"/>
      <c r="D407" s="216" t="s">
        <v>611</v>
      </c>
      <c r="E407" s="217">
        <v>278</v>
      </c>
      <c r="F407" s="218">
        <v>2513.15175</v>
      </c>
      <c r="G407" s="219">
        <v>0</v>
      </c>
      <c r="H407" s="219">
        <v>2513.15175</v>
      </c>
      <c r="I407" s="219">
        <v>5808.9478200000003</v>
      </c>
      <c r="J407" s="219">
        <v>0.38388</v>
      </c>
      <c r="K407" s="219">
        <v>5809.3317000000006</v>
      </c>
      <c r="L407" s="219">
        <v>56.499600000000001</v>
      </c>
      <c r="M407" s="219">
        <v>0</v>
      </c>
      <c r="N407" s="219">
        <v>56.499600000000001</v>
      </c>
      <c r="O407" s="219">
        <v>8378.9830499999989</v>
      </c>
      <c r="P407" s="219">
        <v>7413.5272400000003</v>
      </c>
      <c r="Q407" s="219">
        <v>0</v>
      </c>
      <c r="R407" s="220">
        <v>7413.5272400000003</v>
      </c>
    </row>
    <row r="408" spans="1:18">
      <c r="A408" s="221"/>
      <c r="B408" s="221"/>
      <c r="C408" s="221"/>
      <c r="D408" s="216" t="s">
        <v>612</v>
      </c>
      <c r="E408" s="217">
        <v>277</v>
      </c>
      <c r="F408" s="218">
        <v>1159.51496</v>
      </c>
      <c r="G408" s="219">
        <v>0</v>
      </c>
      <c r="H408" s="219">
        <v>1159.51496</v>
      </c>
      <c r="I408" s="219">
        <v>10765.61743</v>
      </c>
      <c r="J408" s="219">
        <v>60.986309999999996</v>
      </c>
      <c r="K408" s="219">
        <v>10826.60374</v>
      </c>
      <c r="L408" s="219">
        <v>151.83252999999999</v>
      </c>
      <c r="M408" s="219">
        <v>0.38380000000000003</v>
      </c>
      <c r="N408" s="219">
        <v>152.21633</v>
      </c>
      <c r="O408" s="219">
        <v>12138.33503</v>
      </c>
      <c r="P408" s="219">
        <v>4324.4156800000001</v>
      </c>
      <c r="Q408" s="219">
        <v>0</v>
      </c>
      <c r="R408" s="220">
        <v>4324.4156800000001</v>
      </c>
    </row>
    <row r="409" spans="1:18">
      <c r="A409" s="221"/>
      <c r="B409" s="221"/>
      <c r="C409" s="221"/>
      <c r="D409" s="216" t="s">
        <v>613</v>
      </c>
      <c r="E409" s="217">
        <v>620</v>
      </c>
      <c r="F409" s="218">
        <v>139.28976</v>
      </c>
      <c r="G409" s="219">
        <v>0</v>
      </c>
      <c r="H409" s="219">
        <v>139.28976</v>
      </c>
      <c r="I409" s="219">
        <v>2812.5077099999999</v>
      </c>
      <c r="J409" s="219">
        <v>0</v>
      </c>
      <c r="K409" s="219">
        <v>2812.5077099999999</v>
      </c>
      <c r="L409" s="219">
        <v>14.043229999999999</v>
      </c>
      <c r="M409" s="219">
        <v>0</v>
      </c>
      <c r="N409" s="219">
        <v>14.043229999999999</v>
      </c>
      <c r="O409" s="219">
        <v>2965.8407000000002</v>
      </c>
      <c r="P409" s="219">
        <v>1345.4431000000002</v>
      </c>
      <c r="Q409" s="219">
        <v>0</v>
      </c>
      <c r="R409" s="220">
        <v>1345.4431000000002</v>
      </c>
    </row>
    <row r="410" spans="1:18">
      <c r="A410" s="221"/>
      <c r="B410" s="221"/>
      <c r="C410" s="221"/>
      <c r="D410" s="216" t="s">
        <v>614</v>
      </c>
      <c r="E410" s="217">
        <v>800</v>
      </c>
      <c r="F410" s="218">
        <v>0</v>
      </c>
      <c r="G410" s="219">
        <v>0</v>
      </c>
      <c r="H410" s="219">
        <v>0</v>
      </c>
      <c r="I410" s="219">
        <v>0</v>
      </c>
      <c r="J410" s="219">
        <v>0</v>
      </c>
      <c r="K410" s="219">
        <v>0</v>
      </c>
      <c r="L410" s="219">
        <v>89.904769999999999</v>
      </c>
      <c r="M410" s="219">
        <v>0</v>
      </c>
      <c r="N410" s="219">
        <v>89.904769999999999</v>
      </c>
      <c r="O410" s="219">
        <v>89.904769999999999</v>
      </c>
      <c r="P410" s="219">
        <v>0</v>
      </c>
      <c r="Q410" s="219">
        <v>0</v>
      </c>
      <c r="R410" s="220">
        <v>0</v>
      </c>
    </row>
    <row r="411" spans="1:18">
      <c r="A411" s="221"/>
      <c r="B411" s="221"/>
      <c r="C411" s="216" t="s">
        <v>608</v>
      </c>
      <c r="D411" s="216" t="s">
        <v>615</v>
      </c>
      <c r="E411" s="217">
        <v>273</v>
      </c>
      <c r="F411" s="218">
        <v>79354.66274</v>
      </c>
      <c r="G411" s="219">
        <v>8.9863700000000009</v>
      </c>
      <c r="H411" s="219">
        <v>79363.649109999998</v>
      </c>
      <c r="I411" s="219">
        <v>97426.722049999997</v>
      </c>
      <c r="J411" s="219">
        <v>289.83902</v>
      </c>
      <c r="K411" s="219">
        <v>97716.561069999996</v>
      </c>
      <c r="L411" s="219">
        <v>13735.809289999999</v>
      </c>
      <c r="M411" s="219">
        <v>1179.67904</v>
      </c>
      <c r="N411" s="219">
        <v>14915.48833</v>
      </c>
      <c r="O411" s="219">
        <v>191995.69850999999</v>
      </c>
      <c r="P411" s="219">
        <v>21558.378420000001</v>
      </c>
      <c r="Q411" s="219">
        <v>0</v>
      </c>
      <c r="R411" s="220">
        <v>21558.378420000001</v>
      </c>
    </row>
    <row r="412" spans="1:18">
      <c r="A412" s="221"/>
      <c r="B412" s="221"/>
      <c r="C412" s="221"/>
      <c r="D412" s="216" t="s">
        <v>404</v>
      </c>
      <c r="E412" s="217">
        <v>487</v>
      </c>
      <c r="F412" s="218">
        <v>1156.8052499999999</v>
      </c>
      <c r="G412" s="219">
        <v>0</v>
      </c>
      <c r="H412" s="219">
        <v>1156.8052499999999</v>
      </c>
      <c r="I412" s="219">
        <v>3934.09033</v>
      </c>
      <c r="J412" s="219">
        <v>0.42368</v>
      </c>
      <c r="K412" s="219">
        <v>3934.5140099999999</v>
      </c>
      <c r="L412" s="219">
        <v>123.26387</v>
      </c>
      <c r="M412" s="219">
        <v>0</v>
      </c>
      <c r="N412" s="219">
        <v>123.26387</v>
      </c>
      <c r="O412" s="219">
        <v>5214.58313</v>
      </c>
      <c r="P412" s="219">
        <v>1749.2951799999998</v>
      </c>
      <c r="Q412" s="219">
        <v>0</v>
      </c>
      <c r="R412" s="220">
        <v>1749.2951799999998</v>
      </c>
    </row>
    <row r="413" spans="1:18">
      <c r="A413" s="221"/>
      <c r="B413" s="221"/>
      <c r="C413" s="221"/>
      <c r="D413" s="216" t="s">
        <v>616</v>
      </c>
      <c r="E413" s="217">
        <v>640</v>
      </c>
      <c r="F413" s="218">
        <v>279.80634000000003</v>
      </c>
      <c r="G413" s="219">
        <v>0</v>
      </c>
      <c r="H413" s="219">
        <v>279.80634000000003</v>
      </c>
      <c r="I413" s="219">
        <v>1399.3238100000001</v>
      </c>
      <c r="J413" s="219">
        <v>0</v>
      </c>
      <c r="K413" s="219">
        <v>1399.3238100000001</v>
      </c>
      <c r="L413" s="219">
        <v>26.392150000000001</v>
      </c>
      <c r="M413" s="219">
        <v>0</v>
      </c>
      <c r="N413" s="219">
        <v>26.392150000000001</v>
      </c>
      <c r="O413" s="219">
        <v>1705.5223000000001</v>
      </c>
      <c r="P413" s="219">
        <v>473.17327</v>
      </c>
      <c r="Q413" s="219">
        <v>0</v>
      </c>
      <c r="R413" s="220">
        <v>473.17327</v>
      </c>
    </row>
    <row r="414" spans="1:18">
      <c r="A414" s="221"/>
      <c r="B414" s="221"/>
      <c r="C414" s="221"/>
      <c r="D414" s="216" t="s">
        <v>617</v>
      </c>
      <c r="E414" s="217">
        <v>269</v>
      </c>
      <c r="F414" s="218">
        <v>529.11704000000009</v>
      </c>
      <c r="G414" s="219">
        <v>0</v>
      </c>
      <c r="H414" s="219">
        <v>529.11704000000009</v>
      </c>
      <c r="I414" s="219">
        <v>4187.7259400000003</v>
      </c>
      <c r="J414" s="219">
        <v>47.321820000000002</v>
      </c>
      <c r="K414" s="219">
        <v>4235.0477599999995</v>
      </c>
      <c r="L414" s="219">
        <v>141.49382999999997</v>
      </c>
      <c r="M414" s="219">
        <v>0</v>
      </c>
      <c r="N414" s="219">
        <v>141.49382999999997</v>
      </c>
      <c r="O414" s="219">
        <v>4905.6586299999999</v>
      </c>
      <c r="P414" s="219">
        <v>2942.8680299999996</v>
      </c>
      <c r="Q414" s="219">
        <v>0</v>
      </c>
      <c r="R414" s="220">
        <v>2942.8680299999996</v>
      </c>
    </row>
    <row r="415" spans="1:18">
      <c r="A415" s="221"/>
      <c r="B415" s="221"/>
      <c r="C415" s="221"/>
      <c r="D415" s="216" t="s">
        <v>618</v>
      </c>
      <c r="E415" s="217">
        <v>639</v>
      </c>
      <c r="F415" s="218">
        <v>2102.08151</v>
      </c>
      <c r="G415" s="219">
        <v>0</v>
      </c>
      <c r="H415" s="219">
        <v>2102.08151</v>
      </c>
      <c r="I415" s="219">
        <v>1680.9881799999998</v>
      </c>
      <c r="J415" s="219">
        <v>0</v>
      </c>
      <c r="K415" s="219">
        <v>1680.9881799999998</v>
      </c>
      <c r="L415" s="219">
        <v>59.578429999999997</v>
      </c>
      <c r="M415" s="219">
        <v>0</v>
      </c>
      <c r="N415" s="219">
        <v>59.578429999999997</v>
      </c>
      <c r="O415" s="219">
        <v>3842.6481200000003</v>
      </c>
      <c r="P415" s="219">
        <v>637.68918999999994</v>
      </c>
      <c r="Q415" s="219">
        <v>0</v>
      </c>
      <c r="R415" s="220">
        <v>637.68918999999994</v>
      </c>
    </row>
    <row r="416" spans="1:18">
      <c r="A416" s="221"/>
      <c r="B416" s="221"/>
      <c r="C416" s="216" t="s">
        <v>619</v>
      </c>
      <c r="D416" s="216" t="s">
        <v>620</v>
      </c>
      <c r="E416" s="217">
        <v>274</v>
      </c>
      <c r="F416" s="218">
        <v>2818.0785900000001</v>
      </c>
      <c r="G416" s="219">
        <v>0</v>
      </c>
      <c r="H416" s="219">
        <v>2818.0785900000001</v>
      </c>
      <c r="I416" s="219">
        <v>7779.4795400000003</v>
      </c>
      <c r="J416" s="219">
        <v>54.544239999999995</v>
      </c>
      <c r="K416" s="219">
        <v>7834.0237800000004</v>
      </c>
      <c r="L416" s="219">
        <v>936.75694999999996</v>
      </c>
      <c r="M416" s="219">
        <v>170.791</v>
      </c>
      <c r="N416" s="219">
        <v>1107.5479499999999</v>
      </c>
      <c r="O416" s="219">
        <v>11759.650320000001</v>
      </c>
      <c r="P416" s="219">
        <v>4646.0904600000003</v>
      </c>
      <c r="Q416" s="219">
        <v>0</v>
      </c>
      <c r="R416" s="220">
        <v>4646.0904600000003</v>
      </c>
    </row>
    <row r="417" spans="1:18">
      <c r="A417" s="221"/>
      <c r="B417" s="216" t="s">
        <v>621</v>
      </c>
      <c r="C417" s="216" t="s">
        <v>622</v>
      </c>
      <c r="D417" s="216" t="s">
        <v>622</v>
      </c>
      <c r="E417" s="217">
        <v>71</v>
      </c>
      <c r="F417" s="218">
        <v>8794.2678699999997</v>
      </c>
      <c r="G417" s="219">
        <v>0</v>
      </c>
      <c r="H417" s="219">
        <v>8794.2678699999997</v>
      </c>
      <c r="I417" s="219">
        <v>5777.58176</v>
      </c>
      <c r="J417" s="219">
        <v>0.30972000000000005</v>
      </c>
      <c r="K417" s="219">
        <v>5777.8914800000002</v>
      </c>
      <c r="L417" s="219">
        <v>398.81065999999998</v>
      </c>
      <c r="M417" s="219">
        <v>0</v>
      </c>
      <c r="N417" s="219">
        <v>398.81065999999998</v>
      </c>
      <c r="O417" s="219">
        <v>14970.970009999999</v>
      </c>
      <c r="P417" s="219">
        <v>6205.8550500000001</v>
      </c>
      <c r="Q417" s="219">
        <v>0</v>
      </c>
      <c r="R417" s="220">
        <v>6205.8550500000001</v>
      </c>
    </row>
    <row r="418" spans="1:18">
      <c r="A418" s="221"/>
      <c r="B418" s="221"/>
      <c r="C418" s="221"/>
      <c r="D418" s="216" t="s">
        <v>623</v>
      </c>
      <c r="E418" s="217">
        <v>436</v>
      </c>
      <c r="F418" s="218">
        <v>643.82510000000002</v>
      </c>
      <c r="G418" s="219">
        <v>0</v>
      </c>
      <c r="H418" s="219">
        <v>643.82510000000002</v>
      </c>
      <c r="I418" s="219">
        <v>3998.6513799999998</v>
      </c>
      <c r="J418" s="219">
        <v>0.19340000000000002</v>
      </c>
      <c r="K418" s="219">
        <v>3998.8447799999999</v>
      </c>
      <c r="L418" s="219">
        <v>118.10346000000001</v>
      </c>
      <c r="M418" s="219">
        <v>0</v>
      </c>
      <c r="N418" s="219">
        <v>118.10346000000001</v>
      </c>
      <c r="O418" s="219">
        <v>4760.7733399999997</v>
      </c>
      <c r="P418" s="219">
        <v>1738.49081</v>
      </c>
      <c r="Q418" s="219">
        <v>0</v>
      </c>
      <c r="R418" s="220">
        <v>1738.49081</v>
      </c>
    </row>
    <row r="419" spans="1:18">
      <c r="A419" s="221"/>
      <c r="B419" s="221"/>
      <c r="C419" s="221"/>
      <c r="D419" s="216" t="s">
        <v>624</v>
      </c>
      <c r="E419" s="217">
        <v>73</v>
      </c>
      <c r="F419" s="218">
        <v>3569.9467599999998</v>
      </c>
      <c r="G419" s="219">
        <v>0</v>
      </c>
      <c r="H419" s="219">
        <v>3569.9467599999998</v>
      </c>
      <c r="I419" s="219">
        <v>1447.3470600000001</v>
      </c>
      <c r="J419" s="219">
        <v>0</v>
      </c>
      <c r="K419" s="219">
        <v>1447.3470600000001</v>
      </c>
      <c r="L419" s="219">
        <v>17.544250000000002</v>
      </c>
      <c r="M419" s="219">
        <v>0</v>
      </c>
      <c r="N419" s="219">
        <v>17.544250000000002</v>
      </c>
      <c r="O419" s="219">
        <v>5034.8380700000007</v>
      </c>
      <c r="P419" s="219">
        <v>2164.6583300000002</v>
      </c>
      <c r="Q419" s="219">
        <v>0</v>
      </c>
      <c r="R419" s="220">
        <v>2164.6583300000002</v>
      </c>
    </row>
    <row r="420" spans="1:18">
      <c r="A420" s="221"/>
      <c r="B420" s="221"/>
      <c r="C420" s="221"/>
      <c r="D420" s="216" t="s">
        <v>625</v>
      </c>
      <c r="E420" s="217">
        <v>72</v>
      </c>
      <c r="F420" s="218">
        <v>3181.2547799999998</v>
      </c>
      <c r="G420" s="219">
        <v>0</v>
      </c>
      <c r="H420" s="219">
        <v>3181.2547799999998</v>
      </c>
      <c r="I420" s="219">
        <v>2402.1643300000001</v>
      </c>
      <c r="J420" s="219">
        <v>1.5740000000000001E-2</v>
      </c>
      <c r="K420" s="219">
        <v>2402.1800699999999</v>
      </c>
      <c r="L420" s="219">
        <v>42.299720000000001</v>
      </c>
      <c r="M420" s="219">
        <v>0</v>
      </c>
      <c r="N420" s="219">
        <v>42.299720000000001</v>
      </c>
      <c r="O420" s="219">
        <v>5625.7345700000005</v>
      </c>
      <c r="P420" s="219">
        <v>1884.38509</v>
      </c>
      <c r="Q420" s="219">
        <v>0</v>
      </c>
      <c r="R420" s="220">
        <v>1884.38509</v>
      </c>
    </row>
    <row r="421" spans="1:18">
      <c r="A421" s="221"/>
      <c r="B421" s="221"/>
      <c r="C421" s="221"/>
      <c r="D421" s="216" t="s">
        <v>626</v>
      </c>
      <c r="E421" s="217">
        <v>74</v>
      </c>
      <c r="F421" s="218">
        <v>2649.7893100000001</v>
      </c>
      <c r="G421" s="219">
        <v>0</v>
      </c>
      <c r="H421" s="219">
        <v>2649.7893100000001</v>
      </c>
      <c r="I421" s="219">
        <v>2441.6648999999998</v>
      </c>
      <c r="J421" s="219">
        <v>2.49E-3</v>
      </c>
      <c r="K421" s="219">
        <v>2441.6673900000001</v>
      </c>
      <c r="L421" s="219">
        <v>39.402239999999999</v>
      </c>
      <c r="M421" s="219">
        <v>0</v>
      </c>
      <c r="N421" s="219">
        <v>39.402239999999999</v>
      </c>
      <c r="O421" s="219">
        <v>5130.8589400000001</v>
      </c>
      <c r="P421" s="219">
        <v>2273.0736299999999</v>
      </c>
      <c r="Q421" s="219">
        <v>0</v>
      </c>
      <c r="R421" s="220">
        <v>2273.0736299999999</v>
      </c>
    </row>
    <row r="422" spans="1:18">
      <c r="A422" s="221"/>
      <c r="B422" s="221"/>
      <c r="C422" s="221"/>
      <c r="D422" s="216" t="s">
        <v>627</v>
      </c>
      <c r="E422" s="217">
        <v>76</v>
      </c>
      <c r="F422" s="218">
        <v>804.15134</v>
      </c>
      <c r="G422" s="219">
        <v>0</v>
      </c>
      <c r="H422" s="219">
        <v>804.15134</v>
      </c>
      <c r="I422" s="219">
        <v>2419.81457</v>
      </c>
      <c r="J422" s="219">
        <v>1.0063</v>
      </c>
      <c r="K422" s="219">
        <v>2420.82087</v>
      </c>
      <c r="L422" s="219">
        <v>104.0445</v>
      </c>
      <c r="M422" s="219">
        <v>0</v>
      </c>
      <c r="N422" s="219">
        <v>104.0445</v>
      </c>
      <c r="O422" s="219">
        <v>3329.0167099999999</v>
      </c>
      <c r="P422" s="219">
        <v>3825.5086200000001</v>
      </c>
      <c r="Q422" s="219">
        <v>0</v>
      </c>
      <c r="R422" s="220">
        <v>3825.5086200000001</v>
      </c>
    </row>
    <row r="423" spans="1:18">
      <c r="A423" s="221"/>
      <c r="B423" s="221"/>
      <c r="C423" s="216" t="s">
        <v>628</v>
      </c>
      <c r="D423" s="216" t="s">
        <v>628</v>
      </c>
      <c r="E423" s="217">
        <v>77</v>
      </c>
      <c r="F423" s="218">
        <v>12603.724789999998</v>
      </c>
      <c r="G423" s="219">
        <v>0</v>
      </c>
      <c r="H423" s="219">
        <v>12603.724789999998</v>
      </c>
      <c r="I423" s="219">
        <v>13195.44334</v>
      </c>
      <c r="J423" s="219">
        <v>188.85467</v>
      </c>
      <c r="K423" s="219">
        <v>13384.29801</v>
      </c>
      <c r="L423" s="219">
        <v>819.57146999999998</v>
      </c>
      <c r="M423" s="219">
        <v>0</v>
      </c>
      <c r="N423" s="219">
        <v>819.57146999999998</v>
      </c>
      <c r="O423" s="219">
        <v>26807.594269999998</v>
      </c>
      <c r="P423" s="219">
        <v>11272.399609999999</v>
      </c>
      <c r="Q423" s="219">
        <v>0</v>
      </c>
      <c r="R423" s="220">
        <v>11272.399609999999</v>
      </c>
    </row>
    <row r="424" spans="1:18">
      <c r="A424" s="221"/>
      <c r="B424" s="221"/>
      <c r="C424" s="221"/>
      <c r="D424" s="216" t="s">
        <v>629</v>
      </c>
      <c r="E424" s="217">
        <v>79</v>
      </c>
      <c r="F424" s="218">
        <v>7897.16669</v>
      </c>
      <c r="G424" s="219">
        <v>0</v>
      </c>
      <c r="H424" s="219">
        <v>7897.16669</v>
      </c>
      <c r="I424" s="219">
        <v>8304.2296600000009</v>
      </c>
      <c r="J424" s="219">
        <v>75.02937</v>
      </c>
      <c r="K424" s="219">
        <v>8379.2590300000011</v>
      </c>
      <c r="L424" s="219">
        <v>312.30890999999997</v>
      </c>
      <c r="M424" s="219">
        <v>28.785</v>
      </c>
      <c r="N424" s="219">
        <v>341.09390999999999</v>
      </c>
      <c r="O424" s="219">
        <v>16617.519630000003</v>
      </c>
      <c r="P424" s="219">
        <v>4168.5341499999995</v>
      </c>
      <c r="Q424" s="219">
        <v>0</v>
      </c>
      <c r="R424" s="220">
        <v>4168.5341499999995</v>
      </c>
    </row>
    <row r="425" spans="1:18">
      <c r="A425" s="221"/>
      <c r="B425" s="221"/>
      <c r="C425" s="221"/>
      <c r="D425" s="216" t="s">
        <v>630</v>
      </c>
      <c r="E425" s="217">
        <v>78</v>
      </c>
      <c r="F425" s="218">
        <v>4242.0450300000002</v>
      </c>
      <c r="G425" s="219">
        <v>0</v>
      </c>
      <c r="H425" s="219">
        <v>4242.0450300000002</v>
      </c>
      <c r="I425" s="219">
        <v>2654.4435600000002</v>
      </c>
      <c r="J425" s="219">
        <v>0</v>
      </c>
      <c r="K425" s="219">
        <v>2654.4435600000002</v>
      </c>
      <c r="L425" s="219">
        <v>58.181400000000004</v>
      </c>
      <c r="M425" s="219">
        <v>0</v>
      </c>
      <c r="N425" s="219">
        <v>58.181400000000004</v>
      </c>
      <c r="O425" s="219">
        <v>6954.6699900000003</v>
      </c>
      <c r="P425" s="219">
        <v>2863.9657400000001</v>
      </c>
      <c r="Q425" s="219">
        <v>0</v>
      </c>
      <c r="R425" s="220">
        <v>2863.9657400000001</v>
      </c>
    </row>
    <row r="426" spans="1:18">
      <c r="A426" s="221"/>
      <c r="B426" s="221"/>
      <c r="C426" s="216" t="s">
        <v>631</v>
      </c>
      <c r="D426" s="216" t="s">
        <v>632</v>
      </c>
      <c r="E426" s="217">
        <v>80</v>
      </c>
      <c r="F426" s="218">
        <v>10668.47832</v>
      </c>
      <c r="G426" s="219">
        <v>6.9100000000000003E-3</v>
      </c>
      <c r="H426" s="219">
        <v>10668.48523</v>
      </c>
      <c r="I426" s="219">
        <v>24009.29103</v>
      </c>
      <c r="J426" s="219">
        <v>16.671849999999999</v>
      </c>
      <c r="K426" s="219">
        <v>24025.962879999999</v>
      </c>
      <c r="L426" s="219">
        <v>1984.9908</v>
      </c>
      <c r="M426" s="219">
        <v>1.3432999999999999</v>
      </c>
      <c r="N426" s="219">
        <v>1986.3341</v>
      </c>
      <c r="O426" s="219">
        <v>36680.782209999998</v>
      </c>
      <c r="P426" s="219">
        <v>19201.904569999999</v>
      </c>
      <c r="Q426" s="219">
        <v>0</v>
      </c>
      <c r="R426" s="220">
        <v>19201.904569999999</v>
      </c>
    </row>
    <row r="427" spans="1:18">
      <c r="A427" s="221"/>
      <c r="B427" s="221"/>
      <c r="C427" s="221"/>
      <c r="D427" s="216" t="s">
        <v>631</v>
      </c>
      <c r="E427" s="217">
        <v>82</v>
      </c>
      <c r="F427" s="218">
        <v>1374.7285300000001</v>
      </c>
      <c r="G427" s="219">
        <v>0</v>
      </c>
      <c r="H427" s="219">
        <v>1374.7285300000001</v>
      </c>
      <c r="I427" s="219">
        <v>12077.50208</v>
      </c>
      <c r="J427" s="219">
        <v>0</v>
      </c>
      <c r="K427" s="219">
        <v>12077.50208</v>
      </c>
      <c r="L427" s="219">
        <v>114.00273</v>
      </c>
      <c r="M427" s="219">
        <v>0</v>
      </c>
      <c r="N427" s="219">
        <v>114.00273</v>
      </c>
      <c r="O427" s="219">
        <v>13566.233340000001</v>
      </c>
      <c r="P427" s="219">
        <v>3631.5304000000001</v>
      </c>
      <c r="Q427" s="219">
        <v>0</v>
      </c>
      <c r="R427" s="220">
        <v>3631.5304000000001</v>
      </c>
    </row>
    <row r="428" spans="1:18">
      <c r="A428" s="221"/>
      <c r="B428" s="221"/>
      <c r="C428" s="221"/>
      <c r="D428" s="216" t="s">
        <v>633</v>
      </c>
      <c r="E428" s="217">
        <v>601</v>
      </c>
      <c r="F428" s="218">
        <v>1133.5050700000002</v>
      </c>
      <c r="G428" s="219">
        <v>0</v>
      </c>
      <c r="H428" s="219">
        <v>1133.5050700000002</v>
      </c>
      <c r="I428" s="219">
        <v>6196.8990300000005</v>
      </c>
      <c r="J428" s="219">
        <v>0</v>
      </c>
      <c r="K428" s="219">
        <v>6196.8990300000005</v>
      </c>
      <c r="L428" s="219">
        <v>114.00706</v>
      </c>
      <c r="M428" s="219">
        <v>0</v>
      </c>
      <c r="N428" s="219">
        <v>114.00706</v>
      </c>
      <c r="O428" s="219">
        <v>7444.4111600000006</v>
      </c>
      <c r="P428" s="219">
        <v>2269.9637299999999</v>
      </c>
      <c r="Q428" s="219">
        <v>0</v>
      </c>
      <c r="R428" s="220">
        <v>2269.9637299999999</v>
      </c>
    </row>
    <row r="429" spans="1:18">
      <c r="A429" s="221"/>
      <c r="B429" s="221"/>
      <c r="C429" s="221"/>
      <c r="D429" s="216" t="s">
        <v>634</v>
      </c>
      <c r="E429" s="217">
        <v>81</v>
      </c>
      <c r="F429" s="218">
        <v>1560.50055</v>
      </c>
      <c r="G429" s="219">
        <v>0</v>
      </c>
      <c r="H429" s="219">
        <v>1560.50055</v>
      </c>
      <c r="I429" s="219">
        <v>1291.4518700000001</v>
      </c>
      <c r="J429" s="219">
        <v>0.11514000000000001</v>
      </c>
      <c r="K429" s="219">
        <v>1291.56701</v>
      </c>
      <c r="L429" s="219">
        <v>9.5696000000000012</v>
      </c>
      <c r="M429" s="219">
        <v>0</v>
      </c>
      <c r="N429" s="219">
        <v>9.5696000000000012</v>
      </c>
      <c r="O429" s="219">
        <v>2861.6371600000002</v>
      </c>
      <c r="P429" s="219">
        <v>1496.6453700000002</v>
      </c>
      <c r="Q429" s="219">
        <v>0</v>
      </c>
      <c r="R429" s="220">
        <v>1496.6453700000002</v>
      </c>
    </row>
    <row r="430" spans="1:18">
      <c r="A430" s="221"/>
      <c r="B430" s="221"/>
      <c r="C430" s="221"/>
      <c r="D430" s="216" t="s">
        <v>635</v>
      </c>
      <c r="E430" s="217">
        <v>83</v>
      </c>
      <c r="F430" s="218">
        <v>699.65483999999992</v>
      </c>
      <c r="G430" s="219">
        <v>0</v>
      </c>
      <c r="H430" s="219">
        <v>699.65483999999992</v>
      </c>
      <c r="I430" s="219">
        <v>2166.0753300000001</v>
      </c>
      <c r="J430" s="219">
        <v>0.23069999999999999</v>
      </c>
      <c r="K430" s="219">
        <v>2166.3060299999997</v>
      </c>
      <c r="L430" s="219">
        <v>65.238919999999993</v>
      </c>
      <c r="M430" s="219">
        <v>0</v>
      </c>
      <c r="N430" s="219">
        <v>65.238919999999993</v>
      </c>
      <c r="O430" s="219">
        <v>2931.1997900000001</v>
      </c>
      <c r="P430" s="219">
        <v>2600.5416099999998</v>
      </c>
      <c r="Q430" s="219">
        <v>0</v>
      </c>
      <c r="R430" s="220">
        <v>2600.5416099999998</v>
      </c>
    </row>
    <row r="431" spans="1:18">
      <c r="A431" s="221"/>
      <c r="B431" s="221"/>
      <c r="C431" s="221"/>
      <c r="D431" s="216" t="s">
        <v>636</v>
      </c>
      <c r="E431" s="217">
        <v>84</v>
      </c>
      <c r="F431" s="218">
        <v>1310.8748000000001</v>
      </c>
      <c r="G431" s="219">
        <v>0</v>
      </c>
      <c r="H431" s="219">
        <v>1310.8748000000001</v>
      </c>
      <c r="I431" s="219">
        <v>2143.4100600000002</v>
      </c>
      <c r="J431" s="219">
        <v>0</v>
      </c>
      <c r="K431" s="219">
        <v>2143.4100600000002</v>
      </c>
      <c r="L431" s="219">
        <v>23.192</v>
      </c>
      <c r="M431" s="219">
        <v>0</v>
      </c>
      <c r="N431" s="219">
        <v>23.192</v>
      </c>
      <c r="O431" s="219">
        <v>3477.4768599999998</v>
      </c>
      <c r="P431" s="219">
        <v>2146.9457499999999</v>
      </c>
      <c r="Q431" s="219">
        <v>0</v>
      </c>
      <c r="R431" s="220">
        <v>2146.9457499999999</v>
      </c>
    </row>
    <row r="432" spans="1:18">
      <c r="A432" s="221"/>
      <c r="B432" s="221"/>
      <c r="C432" s="216" t="s">
        <v>637</v>
      </c>
      <c r="D432" s="216" t="s">
        <v>637</v>
      </c>
      <c r="E432" s="217">
        <v>86</v>
      </c>
      <c r="F432" s="218">
        <v>19979.134170000001</v>
      </c>
      <c r="G432" s="219">
        <v>9292.9218800000017</v>
      </c>
      <c r="H432" s="219">
        <v>29272.056049999999</v>
      </c>
      <c r="I432" s="219">
        <v>5091.33601</v>
      </c>
      <c r="J432" s="219">
        <v>35.43582</v>
      </c>
      <c r="K432" s="219">
        <v>5126.7718299999997</v>
      </c>
      <c r="L432" s="219">
        <v>6056.7272199999998</v>
      </c>
      <c r="M432" s="219">
        <v>1167.15192</v>
      </c>
      <c r="N432" s="219">
        <v>7223.87914</v>
      </c>
      <c r="O432" s="219">
        <v>41622.707020000002</v>
      </c>
      <c r="P432" s="219">
        <v>20316.626809999998</v>
      </c>
      <c r="Q432" s="219">
        <v>0</v>
      </c>
      <c r="R432" s="220">
        <v>20316.626809999998</v>
      </c>
    </row>
    <row r="433" spans="1:18">
      <c r="A433" s="221"/>
      <c r="B433" s="221"/>
      <c r="C433" s="221"/>
      <c r="D433" s="216" t="s">
        <v>638</v>
      </c>
      <c r="E433" s="217">
        <v>87</v>
      </c>
      <c r="F433" s="218">
        <v>963.67048999999997</v>
      </c>
      <c r="G433" s="219">
        <v>0</v>
      </c>
      <c r="H433" s="219">
        <v>963.67048999999997</v>
      </c>
      <c r="I433" s="219">
        <v>3245.7030299999997</v>
      </c>
      <c r="J433" s="219">
        <v>1.1999999999999999E-4</v>
      </c>
      <c r="K433" s="219">
        <v>3245.7031499999998</v>
      </c>
      <c r="L433" s="219">
        <v>261.61160999999998</v>
      </c>
      <c r="M433" s="219">
        <v>0</v>
      </c>
      <c r="N433" s="219">
        <v>261.61160999999998</v>
      </c>
      <c r="O433" s="219">
        <v>4470.9852499999997</v>
      </c>
      <c r="P433" s="219">
        <v>2157.67</v>
      </c>
      <c r="Q433" s="219">
        <v>0</v>
      </c>
      <c r="R433" s="220">
        <v>2157.67</v>
      </c>
    </row>
    <row r="434" spans="1:18">
      <c r="A434" s="221"/>
      <c r="B434" s="221"/>
      <c r="C434" s="221"/>
      <c r="D434" s="216" t="s">
        <v>639</v>
      </c>
      <c r="E434" s="217">
        <v>660</v>
      </c>
      <c r="F434" s="218">
        <v>319.84803000000005</v>
      </c>
      <c r="G434" s="219">
        <v>0</v>
      </c>
      <c r="H434" s="219">
        <v>319.84803000000005</v>
      </c>
      <c r="I434" s="219">
        <v>1751.85574</v>
      </c>
      <c r="J434" s="219">
        <v>0</v>
      </c>
      <c r="K434" s="219">
        <v>1751.85574</v>
      </c>
      <c r="L434" s="219">
        <v>163.43066000000002</v>
      </c>
      <c r="M434" s="219">
        <v>0</v>
      </c>
      <c r="N434" s="219">
        <v>163.43066000000002</v>
      </c>
      <c r="O434" s="219">
        <v>2235.1344300000001</v>
      </c>
      <c r="P434" s="219">
        <v>3217.90382</v>
      </c>
      <c r="Q434" s="219">
        <v>0</v>
      </c>
      <c r="R434" s="220">
        <v>3217.90382</v>
      </c>
    </row>
    <row r="435" spans="1:18">
      <c r="A435" s="221"/>
      <c r="B435" s="221"/>
      <c r="C435" s="216" t="s">
        <v>621</v>
      </c>
      <c r="D435" s="216" t="s">
        <v>298</v>
      </c>
      <c r="E435" s="217">
        <v>535</v>
      </c>
      <c r="F435" s="218">
        <v>10106.28397</v>
      </c>
      <c r="G435" s="219">
        <v>0</v>
      </c>
      <c r="H435" s="219">
        <v>10106.28397</v>
      </c>
      <c r="I435" s="219">
        <v>23672.928780000002</v>
      </c>
      <c r="J435" s="219">
        <v>377.59843999999998</v>
      </c>
      <c r="K435" s="219">
        <v>24050.52722</v>
      </c>
      <c r="L435" s="219">
        <v>3459.91185</v>
      </c>
      <c r="M435" s="219">
        <v>367.24333000000001</v>
      </c>
      <c r="N435" s="219">
        <v>3827.1551800000002</v>
      </c>
      <c r="O435" s="219">
        <v>37983.966369999995</v>
      </c>
      <c r="P435" s="219">
        <v>21747.455469999997</v>
      </c>
      <c r="Q435" s="219">
        <v>0</v>
      </c>
      <c r="R435" s="220">
        <v>21747.455469999997</v>
      </c>
    </row>
    <row r="436" spans="1:18">
      <c r="A436" s="221"/>
      <c r="B436" s="221"/>
      <c r="C436" s="221"/>
      <c r="D436" s="216" t="s">
        <v>310</v>
      </c>
      <c r="E436" s="217">
        <v>67</v>
      </c>
      <c r="F436" s="218">
        <v>9753.3213500000002</v>
      </c>
      <c r="G436" s="219">
        <v>0</v>
      </c>
      <c r="H436" s="219">
        <v>9753.3213500000002</v>
      </c>
      <c r="I436" s="219">
        <v>7027.4110000000001</v>
      </c>
      <c r="J436" s="219">
        <v>2.3789099999999999</v>
      </c>
      <c r="K436" s="219">
        <v>7029.7899100000004</v>
      </c>
      <c r="L436" s="219">
        <v>666.35633999999993</v>
      </c>
      <c r="M436" s="219">
        <v>9.2112000000000016</v>
      </c>
      <c r="N436" s="219">
        <v>675.56754000000001</v>
      </c>
      <c r="O436" s="219">
        <v>17458.678800000002</v>
      </c>
      <c r="P436" s="219">
        <v>4436.1984499999999</v>
      </c>
      <c r="Q436" s="219">
        <v>0</v>
      </c>
      <c r="R436" s="220">
        <v>4436.1984499999999</v>
      </c>
    </row>
    <row r="437" spans="1:18">
      <c r="A437" s="221"/>
      <c r="B437" s="221"/>
      <c r="C437" s="221"/>
      <c r="D437" s="216" t="s">
        <v>640</v>
      </c>
      <c r="E437" s="217">
        <v>68</v>
      </c>
      <c r="F437" s="218">
        <v>1791.49658</v>
      </c>
      <c r="G437" s="219">
        <v>0</v>
      </c>
      <c r="H437" s="219">
        <v>1791.49658</v>
      </c>
      <c r="I437" s="219">
        <v>4053.96967</v>
      </c>
      <c r="J437" s="219">
        <v>3.1739999999999997E-2</v>
      </c>
      <c r="K437" s="219">
        <v>4054.0014100000003</v>
      </c>
      <c r="L437" s="219">
        <v>205.17964999999998</v>
      </c>
      <c r="M437" s="219">
        <v>0</v>
      </c>
      <c r="N437" s="219">
        <v>205.17964999999998</v>
      </c>
      <c r="O437" s="219">
        <v>6050.6776399999999</v>
      </c>
      <c r="P437" s="219">
        <v>3861.4692999999997</v>
      </c>
      <c r="Q437" s="219">
        <v>0</v>
      </c>
      <c r="R437" s="220">
        <v>3861.4692999999997</v>
      </c>
    </row>
    <row r="438" spans="1:18">
      <c r="A438" s="221"/>
      <c r="B438" s="221"/>
      <c r="C438" s="221"/>
      <c r="D438" s="216" t="s">
        <v>621</v>
      </c>
      <c r="E438" s="217">
        <v>65</v>
      </c>
      <c r="F438" s="218">
        <v>225394.53559000001</v>
      </c>
      <c r="G438" s="219">
        <v>855.71968000000004</v>
      </c>
      <c r="H438" s="219">
        <v>226250.25527000002</v>
      </c>
      <c r="I438" s="219">
        <v>127709.14112</v>
      </c>
      <c r="J438" s="219">
        <v>608.06223</v>
      </c>
      <c r="K438" s="219">
        <v>128317.20335</v>
      </c>
      <c r="L438" s="219">
        <v>52738.844729999997</v>
      </c>
      <c r="M438" s="219">
        <v>10168.072269999999</v>
      </c>
      <c r="N438" s="219">
        <v>62906.917000000001</v>
      </c>
      <c r="O438" s="219">
        <v>417474.37562000001</v>
      </c>
      <c r="P438" s="219">
        <v>169273.60666999998</v>
      </c>
      <c r="Q438" s="219">
        <v>0</v>
      </c>
      <c r="R438" s="220">
        <v>169273.60666999998</v>
      </c>
    </row>
    <row r="439" spans="1:18">
      <c r="A439" s="221"/>
      <c r="B439" s="221"/>
      <c r="C439" s="221"/>
      <c r="D439" s="221"/>
      <c r="E439" s="222">
        <v>779</v>
      </c>
      <c r="F439" s="223">
        <v>2.6720000000000002</v>
      </c>
      <c r="G439" s="224">
        <v>0</v>
      </c>
      <c r="H439" s="224">
        <v>2.6720000000000002</v>
      </c>
      <c r="I439" s="224">
        <v>3.3289400000000002</v>
      </c>
      <c r="J439" s="224">
        <v>0</v>
      </c>
      <c r="K439" s="224">
        <v>3.3289400000000002</v>
      </c>
      <c r="L439" s="224">
        <v>145.28892000000002</v>
      </c>
      <c r="M439" s="224">
        <v>2.2109999999999998E-2</v>
      </c>
      <c r="N439" s="224">
        <v>145.31102999999999</v>
      </c>
      <c r="O439" s="224">
        <v>151.31197</v>
      </c>
      <c r="P439" s="224">
        <v>0</v>
      </c>
      <c r="Q439" s="224">
        <v>0</v>
      </c>
      <c r="R439" s="225">
        <v>0</v>
      </c>
    </row>
    <row r="440" spans="1:18">
      <c r="A440" s="221"/>
      <c r="B440" s="221"/>
      <c r="C440" s="221"/>
      <c r="D440" s="221"/>
      <c r="E440" s="222">
        <v>693</v>
      </c>
      <c r="F440" s="223">
        <v>0.24</v>
      </c>
      <c r="G440" s="224">
        <v>0</v>
      </c>
      <c r="H440" s="224">
        <v>0.24</v>
      </c>
      <c r="I440" s="224">
        <v>0.44025999999999998</v>
      </c>
      <c r="J440" s="224">
        <v>0</v>
      </c>
      <c r="K440" s="224">
        <v>0.44025999999999998</v>
      </c>
      <c r="L440" s="224">
        <v>474.00907000000001</v>
      </c>
      <c r="M440" s="224">
        <v>0</v>
      </c>
      <c r="N440" s="224">
        <v>474.00907000000001</v>
      </c>
      <c r="O440" s="224">
        <v>474.68933000000004</v>
      </c>
      <c r="P440" s="224">
        <v>303.53307000000001</v>
      </c>
      <c r="Q440" s="224">
        <v>0</v>
      </c>
      <c r="R440" s="225">
        <v>303.53307000000001</v>
      </c>
    </row>
    <row r="441" spans="1:18">
      <c r="A441" s="221"/>
      <c r="B441" s="221"/>
      <c r="C441" s="221"/>
      <c r="D441" s="216" t="s">
        <v>641</v>
      </c>
      <c r="E441" s="217">
        <v>70</v>
      </c>
      <c r="F441" s="218">
        <v>5957.87165</v>
      </c>
      <c r="G441" s="219">
        <v>0</v>
      </c>
      <c r="H441" s="219">
        <v>5957.87165</v>
      </c>
      <c r="I441" s="219">
        <v>5814.85034</v>
      </c>
      <c r="J441" s="219">
        <v>3.3399999999999997E-3</v>
      </c>
      <c r="K441" s="219">
        <v>5814.8536799999993</v>
      </c>
      <c r="L441" s="219">
        <v>742.06583999999998</v>
      </c>
      <c r="M441" s="219">
        <v>6.66465</v>
      </c>
      <c r="N441" s="219">
        <v>748.73049000000003</v>
      </c>
      <c r="O441" s="219">
        <v>12521.455820000001</v>
      </c>
      <c r="P441" s="219">
        <v>6959.4412199999997</v>
      </c>
      <c r="Q441" s="219">
        <v>0</v>
      </c>
      <c r="R441" s="220">
        <v>6959.4412199999997</v>
      </c>
    </row>
    <row r="442" spans="1:18">
      <c r="A442" s="221"/>
      <c r="B442" s="221"/>
      <c r="C442" s="221"/>
      <c r="D442" s="216" t="s">
        <v>642</v>
      </c>
      <c r="E442" s="217">
        <v>66</v>
      </c>
      <c r="F442" s="218">
        <v>2907.5666900000001</v>
      </c>
      <c r="G442" s="219">
        <v>0</v>
      </c>
      <c r="H442" s="219">
        <v>2907.5666900000001</v>
      </c>
      <c r="I442" s="219">
        <v>1061.84617</v>
      </c>
      <c r="J442" s="219">
        <v>1.1100000000000001E-3</v>
      </c>
      <c r="K442" s="219">
        <v>1061.84728</v>
      </c>
      <c r="L442" s="219">
        <v>1640.30735</v>
      </c>
      <c r="M442" s="219">
        <v>12.11603</v>
      </c>
      <c r="N442" s="219">
        <v>1652.42338</v>
      </c>
      <c r="O442" s="219">
        <v>5621.8373499999998</v>
      </c>
      <c r="P442" s="219">
        <v>4123.1657000000005</v>
      </c>
      <c r="Q442" s="219">
        <v>0</v>
      </c>
      <c r="R442" s="220">
        <v>4123.1657000000005</v>
      </c>
    </row>
    <row r="443" spans="1:18">
      <c r="A443" s="221"/>
      <c r="B443" s="221"/>
      <c r="C443" s="216" t="s">
        <v>643</v>
      </c>
      <c r="D443" s="216" t="s">
        <v>643</v>
      </c>
      <c r="E443" s="217">
        <v>69</v>
      </c>
      <c r="F443" s="218">
        <v>5653.3496100000002</v>
      </c>
      <c r="G443" s="219">
        <v>0</v>
      </c>
      <c r="H443" s="219">
        <v>5653.3496100000002</v>
      </c>
      <c r="I443" s="219">
        <v>1807.95883</v>
      </c>
      <c r="J443" s="219">
        <v>1.93987</v>
      </c>
      <c r="K443" s="219">
        <v>1809.8987</v>
      </c>
      <c r="L443" s="219">
        <v>1424.0008300000002</v>
      </c>
      <c r="M443" s="219">
        <v>17.10332</v>
      </c>
      <c r="N443" s="219">
        <v>1441.1041499999999</v>
      </c>
      <c r="O443" s="219">
        <v>8904.3524600000001</v>
      </c>
      <c r="P443" s="219">
        <v>3159.8786</v>
      </c>
      <c r="Q443" s="219">
        <v>0</v>
      </c>
      <c r="R443" s="220">
        <v>3159.8786</v>
      </c>
    </row>
    <row r="444" spans="1:18">
      <c r="A444" s="221"/>
      <c r="B444" s="221"/>
      <c r="C444" s="216" t="s">
        <v>644</v>
      </c>
      <c r="D444" s="216" t="s">
        <v>644</v>
      </c>
      <c r="E444" s="217">
        <v>88</v>
      </c>
      <c r="F444" s="218">
        <v>50905.520490000003</v>
      </c>
      <c r="G444" s="219">
        <v>1.5491700000000002</v>
      </c>
      <c r="H444" s="219">
        <v>50907.069659999994</v>
      </c>
      <c r="I444" s="219">
        <v>36047.200539999998</v>
      </c>
      <c r="J444" s="219">
        <v>204.14579999999998</v>
      </c>
      <c r="K444" s="219">
        <v>36251.346340000004</v>
      </c>
      <c r="L444" s="219">
        <v>11430.04191</v>
      </c>
      <c r="M444" s="219">
        <v>946.64028000000008</v>
      </c>
      <c r="N444" s="219">
        <v>12376.68219</v>
      </c>
      <c r="O444" s="219">
        <v>99535.098190000004</v>
      </c>
      <c r="P444" s="219">
        <v>89191.269329999996</v>
      </c>
      <c r="Q444" s="219">
        <v>0</v>
      </c>
      <c r="R444" s="220">
        <v>89191.269329999996</v>
      </c>
    </row>
    <row r="445" spans="1:18">
      <c r="A445" s="221"/>
      <c r="B445" s="221"/>
      <c r="C445" s="221"/>
      <c r="D445" s="216" t="s">
        <v>645</v>
      </c>
      <c r="E445" s="217">
        <v>90</v>
      </c>
      <c r="F445" s="218">
        <v>11705.86015</v>
      </c>
      <c r="G445" s="219">
        <v>0</v>
      </c>
      <c r="H445" s="219">
        <v>11705.86015</v>
      </c>
      <c r="I445" s="219">
        <v>1058.7637500000001</v>
      </c>
      <c r="J445" s="219">
        <v>0.63772000000000006</v>
      </c>
      <c r="K445" s="219">
        <v>1059.40147</v>
      </c>
      <c r="L445" s="219">
        <v>161.33714000000001</v>
      </c>
      <c r="M445" s="219">
        <v>0</v>
      </c>
      <c r="N445" s="219">
        <v>161.33714000000001</v>
      </c>
      <c r="O445" s="219">
        <v>12926.598759999999</v>
      </c>
      <c r="P445" s="219">
        <v>6202.2354999999998</v>
      </c>
      <c r="Q445" s="219">
        <v>0</v>
      </c>
      <c r="R445" s="220">
        <v>6202.2354999999998</v>
      </c>
    </row>
    <row r="446" spans="1:18">
      <c r="A446" s="221"/>
      <c r="B446" s="221"/>
      <c r="C446" s="221"/>
      <c r="D446" s="216" t="s">
        <v>646</v>
      </c>
      <c r="E446" s="217">
        <v>89</v>
      </c>
      <c r="F446" s="218">
        <v>1466.5431899999999</v>
      </c>
      <c r="G446" s="219">
        <v>0</v>
      </c>
      <c r="H446" s="219">
        <v>1466.5431899999999</v>
      </c>
      <c r="I446" s="219">
        <v>4660.4016200000005</v>
      </c>
      <c r="J446" s="219">
        <v>54.6233</v>
      </c>
      <c r="K446" s="219">
        <v>4715.0249199999998</v>
      </c>
      <c r="L446" s="219">
        <v>160.00479000000001</v>
      </c>
      <c r="M446" s="219">
        <v>0</v>
      </c>
      <c r="N446" s="219">
        <v>160.00479000000001</v>
      </c>
      <c r="O446" s="219">
        <v>6341.5729000000001</v>
      </c>
      <c r="P446" s="219">
        <v>2636.0921600000001</v>
      </c>
      <c r="Q446" s="219">
        <v>0</v>
      </c>
      <c r="R446" s="220">
        <v>2636.0921600000001</v>
      </c>
    </row>
    <row r="447" spans="1:18">
      <c r="A447" s="221"/>
      <c r="B447" s="221"/>
      <c r="C447" s="216" t="s">
        <v>647</v>
      </c>
      <c r="D447" s="216" t="s">
        <v>648</v>
      </c>
      <c r="E447" s="217">
        <v>95</v>
      </c>
      <c r="F447" s="218">
        <v>1856.1501599999999</v>
      </c>
      <c r="G447" s="219">
        <v>0</v>
      </c>
      <c r="H447" s="219">
        <v>1856.1501599999999</v>
      </c>
      <c r="I447" s="219">
        <v>1174.57934</v>
      </c>
      <c r="J447" s="219">
        <v>0</v>
      </c>
      <c r="K447" s="219">
        <v>1174.57934</v>
      </c>
      <c r="L447" s="219">
        <v>300.36043999999998</v>
      </c>
      <c r="M447" s="219">
        <v>0.34542</v>
      </c>
      <c r="N447" s="219">
        <v>300.70585999999997</v>
      </c>
      <c r="O447" s="219">
        <v>3331.4353599999999</v>
      </c>
      <c r="P447" s="219">
        <v>2855.72073</v>
      </c>
      <c r="Q447" s="219">
        <v>0</v>
      </c>
      <c r="R447" s="220">
        <v>2855.72073</v>
      </c>
    </row>
    <row r="448" spans="1:18">
      <c r="A448" s="221"/>
      <c r="B448" s="221"/>
      <c r="C448" s="221"/>
      <c r="D448" s="216" t="s">
        <v>649</v>
      </c>
      <c r="E448" s="217">
        <v>94</v>
      </c>
      <c r="F448" s="218">
        <v>2234.1562000000004</v>
      </c>
      <c r="G448" s="219">
        <v>0</v>
      </c>
      <c r="H448" s="219">
        <v>2234.1562000000004</v>
      </c>
      <c r="I448" s="219">
        <v>1561.6926899999999</v>
      </c>
      <c r="J448" s="219">
        <v>2E-3</v>
      </c>
      <c r="K448" s="219">
        <v>1561.69469</v>
      </c>
      <c r="L448" s="219">
        <v>255.721</v>
      </c>
      <c r="M448" s="219">
        <v>3.8380000000000004E-2</v>
      </c>
      <c r="N448" s="219">
        <v>255.75937999999999</v>
      </c>
      <c r="O448" s="219">
        <v>4051.6102700000001</v>
      </c>
      <c r="P448" s="219">
        <v>2207.3408999999997</v>
      </c>
      <c r="Q448" s="219">
        <v>0</v>
      </c>
      <c r="R448" s="220">
        <v>2207.3408999999997</v>
      </c>
    </row>
    <row r="449" spans="1:18">
      <c r="A449" s="221"/>
      <c r="B449" s="221"/>
      <c r="C449" s="221"/>
      <c r="D449" s="216" t="s">
        <v>650</v>
      </c>
      <c r="E449" s="217">
        <v>91</v>
      </c>
      <c r="F449" s="218">
        <v>25405.776679999999</v>
      </c>
      <c r="G449" s="219">
        <v>0</v>
      </c>
      <c r="H449" s="219">
        <v>25405.776679999999</v>
      </c>
      <c r="I449" s="219">
        <v>2694.0432299999998</v>
      </c>
      <c r="J449" s="219">
        <v>17.032610000000002</v>
      </c>
      <c r="K449" s="219">
        <v>2711.07584</v>
      </c>
      <c r="L449" s="219">
        <v>12098.310449999999</v>
      </c>
      <c r="M449" s="219">
        <v>973.68590000000006</v>
      </c>
      <c r="N449" s="219">
        <v>13071.996349999999</v>
      </c>
      <c r="O449" s="219">
        <v>41188.848869999994</v>
      </c>
      <c r="P449" s="219">
        <v>20126.153429999998</v>
      </c>
      <c r="Q449" s="219">
        <v>0</v>
      </c>
      <c r="R449" s="220">
        <v>20126.153429999998</v>
      </c>
    </row>
    <row r="450" spans="1:18">
      <c r="A450" s="221"/>
      <c r="B450" s="221"/>
      <c r="C450" s="221"/>
      <c r="D450" s="216" t="s">
        <v>651</v>
      </c>
      <c r="E450" s="217">
        <v>92</v>
      </c>
      <c r="F450" s="218">
        <v>2500.0355</v>
      </c>
      <c r="G450" s="219">
        <v>0</v>
      </c>
      <c r="H450" s="219">
        <v>2500.0355</v>
      </c>
      <c r="I450" s="219">
        <v>1293.61526</v>
      </c>
      <c r="J450" s="219">
        <v>1.4160000000000001E-2</v>
      </c>
      <c r="K450" s="219">
        <v>1293.62942</v>
      </c>
      <c r="L450" s="219">
        <v>120.86606</v>
      </c>
      <c r="M450" s="219">
        <v>0</v>
      </c>
      <c r="N450" s="219">
        <v>120.86606</v>
      </c>
      <c r="O450" s="219">
        <v>3914.53098</v>
      </c>
      <c r="P450" s="219">
        <v>1543.9934900000001</v>
      </c>
      <c r="Q450" s="219">
        <v>0</v>
      </c>
      <c r="R450" s="220">
        <v>1543.9934900000001</v>
      </c>
    </row>
    <row r="451" spans="1:18">
      <c r="A451" s="221"/>
      <c r="B451" s="221"/>
      <c r="C451" s="221"/>
      <c r="D451" s="216" t="s">
        <v>652</v>
      </c>
      <c r="E451" s="217">
        <v>93</v>
      </c>
      <c r="F451" s="218">
        <v>912.82767000000001</v>
      </c>
      <c r="G451" s="219">
        <v>0</v>
      </c>
      <c r="H451" s="219">
        <v>912.82767000000001</v>
      </c>
      <c r="I451" s="219">
        <v>3965.9470299999998</v>
      </c>
      <c r="J451" s="219">
        <v>11.69585</v>
      </c>
      <c r="K451" s="219">
        <v>3977.6428799999999</v>
      </c>
      <c r="L451" s="219">
        <v>540.42878000000007</v>
      </c>
      <c r="M451" s="219">
        <v>0.29975000000000002</v>
      </c>
      <c r="N451" s="219">
        <v>540.72852999999998</v>
      </c>
      <c r="O451" s="219">
        <v>5431.1990800000003</v>
      </c>
      <c r="P451" s="219">
        <v>2672.59602</v>
      </c>
      <c r="Q451" s="219">
        <v>0</v>
      </c>
      <c r="R451" s="220">
        <v>2672.59602</v>
      </c>
    </row>
    <row r="452" spans="1:18">
      <c r="A452" s="221"/>
      <c r="B452" s="216" t="s">
        <v>653</v>
      </c>
      <c r="C452" s="216" t="s">
        <v>654</v>
      </c>
      <c r="D452" s="216" t="s">
        <v>655</v>
      </c>
      <c r="E452" s="217">
        <v>356</v>
      </c>
      <c r="F452" s="218">
        <v>24320.438850000002</v>
      </c>
      <c r="G452" s="219">
        <v>0</v>
      </c>
      <c r="H452" s="219">
        <v>24320.438850000002</v>
      </c>
      <c r="I452" s="219">
        <v>4751.6954900000001</v>
      </c>
      <c r="J452" s="219">
        <v>0.61903999999999992</v>
      </c>
      <c r="K452" s="219">
        <v>4752.3145300000006</v>
      </c>
      <c r="L452" s="219">
        <v>550.45672999999999</v>
      </c>
      <c r="M452" s="219">
        <v>1.4008699999999998</v>
      </c>
      <c r="N452" s="219">
        <v>551.85759999999993</v>
      </c>
      <c r="O452" s="219">
        <v>29624.610980000001</v>
      </c>
      <c r="P452" s="219">
        <v>1704.00479</v>
      </c>
      <c r="Q452" s="219">
        <v>0</v>
      </c>
      <c r="R452" s="220">
        <v>1704.00479</v>
      </c>
    </row>
    <row r="453" spans="1:18">
      <c r="A453" s="221"/>
      <c r="B453" s="221"/>
      <c r="C453" s="221"/>
      <c r="D453" s="216" t="s">
        <v>656</v>
      </c>
      <c r="E453" s="217">
        <v>355</v>
      </c>
      <c r="F453" s="218">
        <v>3806.42652</v>
      </c>
      <c r="G453" s="219">
        <v>0</v>
      </c>
      <c r="H453" s="219">
        <v>3806.42652</v>
      </c>
      <c r="I453" s="219">
        <v>16350.955169999999</v>
      </c>
      <c r="J453" s="219">
        <v>87.988219999999998</v>
      </c>
      <c r="K453" s="219">
        <v>16438.94339</v>
      </c>
      <c r="L453" s="219">
        <v>272.99930000000001</v>
      </c>
      <c r="M453" s="219">
        <v>0</v>
      </c>
      <c r="N453" s="219">
        <v>272.99930000000001</v>
      </c>
      <c r="O453" s="219">
        <v>20518.369210000001</v>
      </c>
      <c r="P453" s="219">
        <v>4097.7984399999996</v>
      </c>
      <c r="Q453" s="219">
        <v>0</v>
      </c>
      <c r="R453" s="220">
        <v>4097.7984399999996</v>
      </c>
    </row>
    <row r="454" spans="1:18">
      <c r="A454" s="221"/>
      <c r="B454" s="221"/>
      <c r="C454" s="221"/>
      <c r="D454" s="216" t="s">
        <v>657</v>
      </c>
      <c r="E454" s="217">
        <v>358</v>
      </c>
      <c r="F454" s="218">
        <v>434.19996000000003</v>
      </c>
      <c r="G454" s="219">
        <v>0</v>
      </c>
      <c r="H454" s="219">
        <v>434.19996000000003</v>
      </c>
      <c r="I454" s="219">
        <v>1827.4983400000001</v>
      </c>
      <c r="J454" s="219">
        <v>97.785769999999999</v>
      </c>
      <c r="K454" s="219">
        <v>1925.2841100000001</v>
      </c>
      <c r="L454" s="219">
        <v>53.778300000000002</v>
      </c>
      <c r="M454" s="219">
        <v>0</v>
      </c>
      <c r="N454" s="219">
        <v>53.778300000000002</v>
      </c>
      <c r="O454" s="219">
        <v>2413.2623699999999</v>
      </c>
      <c r="P454" s="219">
        <v>1805.8726899999999</v>
      </c>
      <c r="Q454" s="219">
        <v>0</v>
      </c>
      <c r="R454" s="220">
        <v>1805.8726899999999</v>
      </c>
    </row>
    <row r="455" spans="1:18">
      <c r="A455" s="221"/>
      <c r="B455" s="221"/>
      <c r="C455" s="216" t="s">
        <v>658</v>
      </c>
      <c r="D455" s="216" t="s">
        <v>659</v>
      </c>
      <c r="E455" s="217">
        <v>357</v>
      </c>
      <c r="F455" s="218">
        <v>28541.004850000001</v>
      </c>
      <c r="G455" s="219">
        <v>0</v>
      </c>
      <c r="H455" s="219">
        <v>28541.004850000001</v>
      </c>
      <c r="I455" s="219">
        <v>27367.337190000002</v>
      </c>
      <c r="J455" s="219">
        <v>63.28689</v>
      </c>
      <c r="K455" s="219">
        <v>27430.624079999998</v>
      </c>
      <c r="L455" s="219">
        <v>1078.7065500000001</v>
      </c>
      <c r="M455" s="219">
        <v>3.2623000000000002</v>
      </c>
      <c r="N455" s="219">
        <v>1081.9688500000002</v>
      </c>
      <c r="O455" s="219">
        <v>57053.597780000004</v>
      </c>
      <c r="P455" s="219">
        <v>4554.08734</v>
      </c>
      <c r="Q455" s="219">
        <v>0</v>
      </c>
      <c r="R455" s="220">
        <v>4554.08734</v>
      </c>
    </row>
    <row r="456" spans="1:18">
      <c r="A456" s="221"/>
      <c r="B456" s="221"/>
      <c r="C456" s="216" t="s">
        <v>660</v>
      </c>
      <c r="D456" s="216" t="s">
        <v>661</v>
      </c>
      <c r="E456" s="217">
        <v>363</v>
      </c>
      <c r="F456" s="218">
        <v>22525.449339999999</v>
      </c>
      <c r="G456" s="219">
        <v>0</v>
      </c>
      <c r="H456" s="219">
        <v>22525.449339999999</v>
      </c>
      <c r="I456" s="219">
        <v>28257.56482</v>
      </c>
      <c r="J456" s="219">
        <v>76.798640000000006</v>
      </c>
      <c r="K456" s="219">
        <v>28334.36346</v>
      </c>
      <c r="L456" s="219">
        <v>1053.5037299999999</v>
      </c>
      <c r="M456" s="219">
        <v>16.630939999999999</v>
      </c>
      <c r="N456" s="219">
        <v>1070.1346699999999</v>
      </c>
      <c r="O456" s="219">
        <v>51929.947469999999</v>
      </c>
      <c r="P456" s="219">
        <v>8960.5906400000003</v>
      </c>
      <c r="Q456" s="219">
        <v>0</v>
      </c>
      <c r="R456" s="220">
        <v>8960.5906400000003</v>
      </c>
    </row>
    <row r="457" spans="1:18">
      <c r="A457" s="221"/>
      <c r="B457" s="221"/>
      <c r="C457" s="221"/>
      <c r="D457" s="216" t="s">
        <v>662</v>
      </c>
      <c r="E457" s="217">
        <v>647</v>
      </c>
      <c r="F457" s="218">
        <v>525.56285000000003</v>
      </c>
      <c r="G457" s="219">
        <v>0</v>
      </c>
      <c r="H457" s="219">
        <v>525.56285000000003</v>
      </c>
      <c r="I457" s="219">
        <v>1815.1449700000001</v>
      </c>
      <c r="J457" s="219">
        <v>0</v>
      </c>
      <c r="K457" s="219">
        <v>1815.1449700000001</v>
      </c>
      <c r="L457" s="219">
        <v>25.347999999999999</v>
      </c>
      <c r="M457" s="219">
        <v>0</v>
      </c>
      <c r="N457" s="219">
        <v>25.347999999999999</v>
      </c>
      <c r="O457" s="219">
        <v>2366.05582</v>
      </c>
      <c r="P457" s="219">
        <v>1110.4264599999999</v>
      </c>
      <c r="Q457" s="219">
        <v>0</v>
      </c>
      <c r="R457" s="220">
        <v>1110.4264599999999</v>
      </c>
    </row>
    <row r="458" spans="1:18">
      <c r="A458" s="221"/>
      <c r="B458" s="221"/>
      <c r="C458" s="216" t="s">
        <v>653</v>
      </c>
      <c r="D458" s="216" t="s">
        <v>653</v>
      </c>
      <c r="E458" s="217">
        <v>349</v>
      </c>
      <c r="F458" s="218">
        <v>174633.82538999998</v>
      </c>
      <c r="G458" s="219">
        <v>0</v>
      </c>
      <c r="H458" s="219">
        <v>174633.82538999998</v>
      </c>
      <c r="I458" s="219">
        <v>168917.77750999999</v>
      </c>
      <c r="J458" s="219">
        <v>2005.7284999999999</v>
      </c>
      <c r="K458" s="219">
        <v>170923.50600999998</v>
      </c>
      <c r="L458" s="219">
        <v>11943.156999999999</v>
      </c>
      <c r="M458" s="219">
        <v>793.45434</v>
      </c>
      <c r="N458" s="219">
        <v>12736.611339999999</v>
      </c>
      <c r="O458" s="219">
        <v>358293.94274000003</v>
      </c>
      <c r="P458" s="219">
        <v>91753.87444</v>
      </c>
      <c r="Q458" s="219">
        <v>0</v>
      </c>
      <c r="R458" s="220">
        <v>91753.87444</v>
      </c>
    </row>
    <row r="459" spans="1:18">
      <c r="A459" s="221"/>
      <c r="B459" s="221"/>
      <c r="C459" s="221"/>
      <c r="D459" s="221"/>
      <c r="E459" s="222">
        <v>766</v>
      </c>
      <c r="F459" s="223">
        <v>0</v>
      </c>
      <c r="G459" s="224">
        <v>0</v>
      </c>
      <c r="H459" s="224">
        <v>0</v>
      </c>
      <c r="I459" s="224">
        <v>0.21</v>
      </c>
      <c r="J459" s="224">
        <v>0</v>
      </c>
      <c r="K459" s="224">
        <v>0.21</v>
      </c>
      <c r="L459" s="224">
        <v>552.68714999999997</v>
      </c>
      <c r="M459" s="224">
        <v>0</v>
      </c>
      <c r="N459" s="224">
        <v>552.68714999999997</v>
      </c>
      <c r="O459" s="224">
        <v>552.89715000000001</v>
      </c>
      <c r="P459" s="224">
        <v>700.46109000000001</v>
      </c>
      <c r="Q459" s="224">
        <v>0</v>
      </c>
      <c r="R459" s="225">
        <v>700.46109000000001</v>
      </c>
    </row>
    <row r="460" spans="1:18">
      <c r="A460" s="221"/>
      <c r="B460" s="221"/>
      <c r="C460" s="221"/>
      <c r="D460" s="221"/>
      <c r="E460" s="222">
        <v>767</v>
      </c>
      <c r="F460" s="223">
        <v>4.298</v>
      </c>
      <c r="G460" s="224">
        <v>0</v>
      </c>
      <c r="H460" s="224">
        <v>4.298</v>
      </c>
      <c r="I460" s="224">
        <v>0</v>
      </c>
      <c r="J460" s="224">
        <v>0</v>
      </c>
      <c r="K460" s="224">
        <v>0</v>
      </c>
      <c r="L460" s="224">
        <v>29.046500000000002</v>
      </c>
      <c r="M460" s="224">
        <v>0</v>
      </c>
      <c r="N460" s="224">
        <v>29.046500000000002</v>
      </c>
      <c r="O460" s="224">
        <v>33.344499999999996</v>
      </c>
      <c r="P460" s="224">
        <v>293.82834000000003</v>
      </c>
      <c r="Q460" s="224">
        <v>0</v>
      </c>
      <c r="R460" s="225">
        <v>293.82834000000003</v>
      </c>
    </row>
    <row r="461" spans="1:18">
      <c r="A461" s="221"/>
      <c r="B461" s="221"/>
      <c r="C461" s="221"/>
      <c r="D461" s="216" t="s">
        <v>663</v>
      </c>
      <c r="E461" s="217">
        <v>645</v>
      </c>
      <c r="F461" s="218">
        <v>1625.9079299999999</v>
      </c>
      <c r="G461" s="219">
        <v>0</v>
      </c>
      <c r="H461" s="219">
        <v>1625.9079299999999</v>
      </c>
      <c r="I461" s="219">
        <v>12655.29716</v>
      </c>
      <c r="J461" s="219">
        <v>0</v>
      </c>
      <c r="K461" s="219">
        <v>12655.29716</v>
      </c>
      <c r="L461" s="219">
        <v>90.34944999999999</v>
      </c>
      <c r="M461" s="219">
        <v>0</v>
      </c>
      <c r="N461" s="219">
        <v>90.34944999999999</v>
      </c>
      <c r="O461" s="219">
        <v>14371.554539999999</v>
      </c>
      <c r="P461" s="219">
        <v>1675.85439</v>
      </c>
      <c r="Q461" s="219">
        <v>0</v>
      </c>
      <c r="R461" s="220">
        <v>1675.85439</v>
      </c>
    </row>
    <row r="462" spans="1:18">
      <c r="A462" s="221"/>
      <c r="B462" s="221"/>
      <c r="C462" s="216" t="s">
        <v>664</v>
      </c>
      <c r="D462" s="216" t="s">
        <v>665</v>
      </c>
      <c r="E462" s="217">
        <v>369</v>
      </c>
      <c r="F462" s="218">
        <v>96490.404120000007</v>
      </c>
      <c r="G462" s="219">
        <v>0</v>
      </c>
      <c r="H462" s="219">
        <v>96490.404120000007</v>
      </c>
      <c r="I462" s="219">
        <v>48450.659719999996</v>
      </c>
      <c r="J462" s="219">
        <v>421.53995000000003</v>
      </c>
      <c r="K462" s="219">
        <v>48872.199670000002</v>
      </c>
      <c r="L462" s="219">
        <v>15767.8516</v>
      </c>
      <c r="M462" s="219">
        <v>2454.3837699999999</v>
      </c>
      <c r="N462" s="219">
        <v>18222.235370000002</v>
      </c>
      <c r="O462" s="219">
        <v>163584.83916</v>
      </c>
      <c r="P462" s="219">
        <v>60676.28802</v>
      </c>
      <c r="Q462" s="219">
        <v>0</v>
      </c>
      <c r="R462" s="220">
        <v>60676.28802</v>
      </c>
    </row>
    <row r="463" spans="1:18">
      <c r="A463" s="221"/>
      <c r="B463" s="221"/>
      <c r="C463" s="221"/>
      <c r="D463" s="221"/>
      <c r="E463" s="222">
        <v>790</v>
      </c>
      <c r="F463" s="223">
        <v>0</v>
      </c>
      <c r="G463" s="224">
        <v>0</v>
      </c>
      <c r="H463" s="224">
        <v>0</v>
      </c>
      <c r="I463" s="224">
        <v>0</v>
      </c>
      <c r="J463" s="224">
        <v>0</v>
      </c>
      <c r="K463" s="224">
        <v>0</v>
      </c>
      <c r="L463" s="224">
        <v>661.14032999999995</v>
      </c>
      <c r="M463" s="224">
        <v>0</v>
      </c>
      <c r="N463" s="224">
        <v>661.14032999999995</v>
      </c>
      <c r="O463" s="224">
        <v>661.14032999999995</v>
      </c>
      <c r="P463" s="224">
        <v>530.29274999999996</v>
      </c>
      <c r="Q463" s="224">
        <v>0</v>
      </c>
      <c r="R463" s="225">
        <v>530.29274999999996</v>
      </c>
    </row>
    <row r="464" spans="1:18">
      <c r="A464" s="221"/>
      <c r="B464" s="221"/>
      <c r="C464" s="221"/>
      <c r="D464" s="216" t="s">
        <v>666</v>
      </c>
      <c r="E464" s="217">
        <v>370</v>
      </c>
      <c r="F464" s="218">
        <v>969.04184999999995</v>
      </c>
      <c r="G464" s="219">
        <v>0</v>
      </c>
      <c r="H464" s="219">
        <v>969.04184999999995</v>
      </c>
      <c r="I464" s="219">
        <v>6746.2732699999997</v>
      </c>
      <c r="J464" s="219">
        <v>0</v>
      </c>
      <c r="K464" s="219">
        <v>6746.2732699999997</v>
      </c>
      <c r="L464" s="219">
        <v>161.0284</v>
      </c>
      <c r="M464" s="219">
        <v>0</v>
      </c>
      <c r="N464" s="219">
        <v>161.0284</v>
      </c>
      <c r="O464" s="219">
        <v>7876.3435199999994</v>
      </c>
      <c r="P464" s="219">
        <v>2366.0561499999999</v>
      </c>
      <c r="Q464" s="219">
        <v>0</v>
      </c>
      <c r="R464" s="220">
        <v>2366.0561499999999</v>
      </c>
    </row>
    <row r="465" spans="1:18">
      <c r="A465" s="221"/>
      <c r="B465" s="221"/>
      <c r="C465" s="216" t="s">
        <v>667</v>
      </c>
      <c r="D465" s="216" t="s">
        <v>667</v>
      </c>
      <c r="E465" s="217">
        <v>371</v>
      </c>
      <c r="F465" s="218">
        <v>6874.0284299999994</v>
      </c>
      <c r="G465" s="219">
        <v>0</v>
      </c>
      <c r="H465" s="219">
        <v>6874.0284299999994</v>
      </c>
      <c r="I465" s="219">
        <v>10402.5998</v>
      </c>
      <c r="J465" s="219">
        <v>22.26397</v>
      </c>
      <c r="K465" s="219">
        <v>10424.86377</v>
      </c>
      <c r="L465" s="219">
        <v>335.7192</v>
      </c>
      <c r="M465" s="219">
        <v>0</v>
      </c>
      <c r="N465" s="219">
        <v>335.7192</v>
      </c>
      <c r="O465" s="219">
        <v>17634.611399999998</v>
      </c>
      <c r="P465" s="219">
        <v>3336.9393700000001</v>
      </c>
      <c r="Q465" s="219">
        <v>0</v>
      </c>
      <c r="R465" s="220">
        <v>3336.9393700000001</v>
      </c>
    </row>
    <row r="466" spans="1:18">
      <c r="A466" s="221"/>
      <c r="B466" s="221"/>
      <c r="C466" s="216" t="s">
        <v>668</v>
      </c>
      <c r="D466" s="216" t="s">
        <v>668</v>
      </c>
      <c r="E466" s="217">
        <v>361</v>
      </c>
      <c r="F466" s="218">
        <v>12042.707960000002</v>
      </c>
      <c r="G466" s="219">
        <v>0</v>
      </c>
      <c r="H466" s="219">
        <v>12042.707960000002</v>
      </c>
      <c r="I466" s="219">
        <v>11445.46463</v>
      </c>
      <c r="J466" s="219">
        <v>3.7420000000000002E-2</v>
      </c>
      <c r="K466" s="219">
        <v>11445.502050000001</v>
      </c>
      <c r="L466" s="219">
        <v>766.20791000000008</v>
      </c>
      <c r="M466" s="219">
        <v>0</v>
      </c>
      <c r="N466" s="219">
        <v>766.20791000000008</v>
      </c>
      <c r="O466" s="219">
        <v>24254.417920000004</v>
      </c>
      <c r="P466" s="219">
        <v>3428.9118599999997</v>
      </c>
      <c r="Q466" s="219">
        <v>0</v>
      </c>
      <c r="R466" s="220">
        <v>3428.9118599999997</v>
      </c>
    </row>
    <row r="467" spans="1:18">
      <c r="A467" s="221"/>
      <c r="B467" s="221"/>
      <c r="C467" s="216" t="s">
        <v>669</v>
      </c>
      <c r="D467" s="216" t="s">
        <v>669</v>
      </c>
      <c r="E467" s="217">
        <v>366</v>
      </c>
      <c r="F467" s="218">
        <v>2109.57186</v>
      </c>
      <c r="G467" s="219">
        <v>0</v>
      </c>
      <c r="H467" s="219">
        <v>2109.57186</v>
      </c>
      <c r="I467" s="219">
        <v>17855.714090000001</v>
      </c>
      <c r="J467" s="219">
        <v>7.2883699999999996</v>
      </c>
      <c r="K467" s="219">
        <v>17863.00246</v>
      </c>
      <c r="L467" s="219">
        <v>434.85628000000003</v>
      </c>
      <c r="M467" s="219">
        <v>0</v>
      </c>
      <c r="N467" s="219">
        <v>434.85628000000003</v>
      </c>
      <c r="O467" s="219">
        <v>20407.4306</v>
      </c>
      <c r="P467" s="219">
        <v>3454.8260399999999</v>
      </c>
      <c r="Q467" s="219">
        <v>0</v>
      </c>
      <c r="R467" s="220">
        <v>3454.8260399999999</v>
      </c>
    </row>
    <row r="468" spans="1:18">
      <c r="A468" s="221"/>
      <c r="B468" s="221"/>
      <c r="C468" s="221"/>
      <c r="D468" s="216" t="s">
        <v>670</v>
      </c>
      <c r="E468" s="217">
        <v>497</v>
      </c>
      <c r="F468" s="218">
        <v>278.79066999999998</v>
      </c>
      <c r="G468" s="219">
        <v>0</v>
      </c>
      <c r="H468" s="219">
        <v>278.79066999999998</v>
      </c>
      <c r="I468" s="219">
        <v>2183.6437999999998</v>
      </c>
      <c r="J468" s="219">
        <v>1.55616</v>
      </c>
      <c r="K468" s="219">
        <v>2185.1999599999999</v>
      </c>
      <c r="L468" s="219">
        <v>42.827109999999998</v>
      </c>
      <c r="M468" s="219">
        <v>0</v>
      </c>
      <c r="N468" s="219">
        <v>42.827109999999998</v>
      </c>
      <c r="O468" s="219">
        <v>2506.8177400000004</v>
      </c>
      <c r="P468" s="219">
        <v>1265.6833000000001</v>
      </c>
      <c r="Q468" s="219">
        <v>0</v>
      </c>
      <c r="R468" s="220">
        <v>1265.6833000000001</v>
      </c>
    </row>
    <row r="469" spans="1:18">
      <c r="A469" s="221"/>
      <c r="B469" s="221"/>
      <c r="C469" s="216" t="s">
        <v>671</v>
      </c>
      <c r="D469" s="216" t="s">
        <v>672</v>
      </c>
      <c r="E469" s="217">
        <v>351</v>
      </c>
      <c r="F469" s="218">
        <v>12676.675789999999</v>
      </c>
      <c r="G469" s="219">
        <v>0</v>
      </c>
      <c r="H469" s="219">
        <v>12676.675789999999</v>
      </c>
      <c r="I469" s="219">
        <v>2005.7820099999999</v>
      </c>
      <c r="J469" s="219">
        <v>3.8052600000000001</v>
      </c>
      <c r="K469" s="219">
        <v>2009.58727</v>
      </c>
      <c r="L469" s="219">
        <v>82.863619999999997</v>
      </c>
      <c r="M469" s="219">
        <v>0</v>
      </c>
      <c r="N469" s="219">
        <v>82.863619999999997</v>
      </c>
      <c r="O469" s="219">
        <v>14769.126679999999</v>
      </c>
      <c r="P469" s="219">
        <v>2028.6618999999998</v>
      </c>
      <c r="Q469" s="219">
        <v>0</v>
      </c>
      <c r="R469" s="220">
        <v>2028.6618999999998</v>
      </c>
    </row>
    <row r="470" spans="1:18">
      <c r="A470" s="221"/>
      <c r="B470" s="221"/>
      <c r="C470" s="221"/>
      <c r="D470" s="216" t="s">
        <v>673</v>
      </c>
      <c r="E470" s="217">
        <v>353</v>
      </c>
      <c r="F470" s="218">
        <v>1472.6751899999999</v>
      </c>
      <c r="G470" s="219">
        <v>0</v>
      </c>
      <c r="H470" s="219">
        <v>1472.6751899999999</v>
      </c>
      <c r="I470" s="219">
        <v>1928.53997</v>
      </c>
      <c r="J470" s="219">
        <v>13.479089999999999</v>
      </c>
      <c r="K470" s="219">
        <v>1942.0190600000001</v>
      </c>
      <c r="L470" s="219">
        <v>26.679020000000001</v>
      </c>
      <c r="M470" s="219">
        <v>0</v>
      </c>
      <c r="N470" s="219">
        <v>26.679020000000001</v>
      </c>
      <c r="O470" s="219">
        <v>3441.37327</v>
      </c>
      <c r="P470" s="219">
        <v>2068.3055600000002</v>
      </c>
      <c r="Q470" s="219">
        <v>0</v>
      </c>
      <c r="R470" s="220">
        <v>2068.3055600000002</v>
      </c>
    </row>
    <row r="471" spans="1:18">
      <c r="A471" s="221"/>
      <c r="B471" s="221"/>
      <c r="C471" s="221"/>
      <c r="D471" s="216" t="s">
        <v>671</v>
      </c>
      <c r="E471" s="217">
        <v>350</v>
      </c>
      <c r="F471" s="218">
        <v>25551.289829999998</v>
      </c>
      <c r="G471" s="219">
        <v>0</v>
      </c>
      <c r="H471" s="219">
        <v>25551.289829999998</v>
      </c>
      <c r="I471" s="219">
        <v>39137.8799</v>
      </c>
      <c r="J471" s="219">
        <v>0.82261000000000006</v>
      </c>
      <c r="K471" s="219">
        <v>39138.702509999996</v>
      </c>
      <c r="L471" s="219">
        <v>1124.3805600000001</v>
      </c>
      <c r="M471" s="219">
        <v>5.7569999999999997</v>
      </c>
      <c r="N471" s="219">
        <v>1130.1375600000001</v>
      </c>
      <c r="O471" s="219">
        <v>65820.1299</v>
      </c>
      <c r="P471" s="219">
        <v>11513.193869999999</v>
      </c>
      <c r="Q471" s="219">
        <v>0</v>
      </c>
      <c r="R471" s="220">
        <v>11513.193869999999</v>
      </c>
    </row>
    <row r="472" spans="1:18">
      <c r="A472" s="221"/>
      <c r="B472" s="221"/>
      <c r="C472" s="216" t="s">
        <v>674</v>
      </c>
      <c r="D472" s="216" t="s">
        <v>675</v>
      </c>
      <c r="E472" s="217">
        <v>482</v>
      </c>
      <c r="F472" s="218">
        <v>8257.1846800000003</v>
      </c>
      <c r="G472" s="219">
        <v>0</v>
      </c>
      <c r="H472" s="219">
        <v>8257.1846800000003</v>
      </c>
      <c r="I472" s="219">
        <v>22477.478139999999</v>
      </c>
      <c r="J472" s="219">
        <v>0</v>
      </c>
      <c r="K472" s="219">
        <v>22477.478139999999</v>
      </c>
      <c r="L472" s="219">
        <v>509.00896</v>
      </c>
      <c r="M472" s="219">
        <v>0</v>
      </c>
      <c r="N472" s="219">
        <v>509.00896</v>
      </c>
      <c r="O472" s="219">
        <v>31243.671780000001</v>
      </c>
      <c r="P472" s="219">
        <v>5279.0110400000003</v>
      </c>
      <c r="Q472" s="219">
        <v>0</v>
      </c>
      <c r="R472" s="220">
        <v>5279.0110400000003</v>
      </c>
    </row>
    <row r="473" spans="1:18">
      <c r="A473" s="221"/>
      <c r="B473" s="221"/>
      <c r="C473" s="221"/>
      <c r="D473" s="216" t="s">
        <v>676</v>
      </c>
      <c r="E473" s="217">
        <v>594</v>
      </c>
      <c r="F473" s="218">
        <v>8632.3663500000002</v>
      </c>
      <c r="G473" s="219">
        <v>0</v>
      </c>
      <c r="H473" s="219">
        <v>8632.3663500000002</v>
      </c>
      <c r="I473" s="219">
        <v>2611.5848300000002</v>
      </c>
      <c r="J473" s="219">
        <v>0</v>
      </c>
      <c r="K473" s="219">
        <v>2611.5848300000002</v>
      </c>
      <c r="L473" s="219">
        <v>42.963509999999999</v>
      </c>
      <c r="M473" s="219">
        <v>0</v>
      </c>
      <c r="N473" s="219">
        <v>42.963509999999999</v>
      </c>
      <c r="O473" s="219">
        <v>11286.91469</v>
      </c>
      <c r="P473" s="219">
        <v>2549.6117000000004</v>
      </c>
      <c r="Q473" s="219">
        <v>0</v>
      </c>
      <c r="R473" s="220">
        <v>2549.6117000000004</v>
      </c>
    </row>
    <row r="474" spans="1:18">
      <c r="A474" s="221"/>
      <c r="B474" s="221"/>
      <c r="C474" s="216" t="s">
        <v>677</v>
      </c>
      <c r="D474" s="216" t="s">
        <v>678</v>
      </c>
      <c r="E474" s="217">
        <v>352</v>
      </c>
      <c r="F474" s="218">
        <v>10019.072749999999</v>
      </c>
      <c r="G474" s="219">
        <v>0</v>
      </c>
      <c r="H474" s="219">
        <v>10019.072749999999</v>
      </c>
      <c r="I474" s="219">
        <v>10806.35484</v>
      </c>
      <c r="J474" s="219">
        <v>0</v>
      </c>
      <c r="K474" s="219">
        <v>10806.35484</v>
      </c>
      <c r="L474" s="219">
        <v>424.15861000000001</v>
      </c>
      <c r="M474" s="219">
        <v>0</v>
      </c>
      <c r="N474" s="219">
        <v>424.15861000000001</v>
      </c>
      <c r="O474" s="219">
        <v>21249.586199999998</v>
      </c>
      <c r="P474" s="219">
        <v>1735.94983</v>
      </c>
      <c r="Q474" s="219">
        <v>0</v>
      </c>
      <c r="R474" s="220">
        <v>1735.94983</v>
      </c>
    </row>
    <row r="475" spans="1:18">
      <c r="A475" s="221"/>
      <c r="B475" s="221"/>
      <c r="C475" s="216" t="s">
        <v>679</v>
      </c>
      <c r="D475" s="216" t="s">
        <v>679</v>
      </c>
      <c r="E475" s="217">
        <v>359</v>
      </c>
      <c r="F475" s="218">
        <v>12036.406939999999</v>
      </c>
      <c r="G475" s="219">
        <v>0</v>
      </c>
      <c r="H475" s="219">
        <v>12036.406939999999</v>
      </c>
      <c r="I475" s="219">
        <v>18712.178260000001</v>
      </c>
      <c r="J475" s="219">
        <v>47.017499999999998</v>
      </c>
      <c r="K475" s="219">
        <v>18759.195760000002</v>
      </c>
      <c r="L475" s="219">
        <v>525.35898999999995</v>
      </c>
      <c r="M475" s="219">
        <v>0</v>
      </c>
      <c r="N475" s="219">
        <v>525.35898999999995</v>
      </c>
      <c r="O475" s="219">
        <v>31320.96169</v>
      </c>
      <c r="P475" s="219">
        <v>2446.3486899999998</v>
      </c>
      <c r="Q475" s="219">
        <v>0</v>
      </c>
      <c r="R475" s="220">
        <v>2446.3486899999998</v>
      </c>
    </row>
    <row r="476" spans="1:18">
      <c r="A476" s="221"/>
      <c r="B476" s="221"/>
      <c r="C476" s="216" t="s">
        <v>680</v>
      </c>
      <c r="D476" s="216" t="s">
        <v>680</v>
      </c>
      <c r="E476" s="217">
        <v>495</v>
      </c>
      <c r="F476" s="218">
        <v>6472.5882099999999</v>
      </c>
      <c r="G476" s="219">
        <v>0</v>
      </c>
      <c r="H476" s="219">
        <v>6472.5882099999999</v>
      </c>
      <c r="I476" s="219">
        <v>5751.2073399999999</v>
      </c>
      <c r="J476" s="219">
        <v>0.15452000000000002</v>
      </c>
      <c r="K476" s="219">
        <v>5751.36186</v>
      </c>
      <c r="L476" s="219">
        <v>126.34518</v>
      </c>
      <c r="M476" s="219">
        <v>0</v>
      </c>
      <c r="N476" s="219">
        <v>126.34518</v>
      </c>
      <c r="O476" s="219">
        <v>12350.295249999999</v>
      </c>
      <c r="P476" s="219">
        <v>3133.7408599999999</v>
      </c>
      <c r="Q476" s="219">
        <v>0</v>
      </c>
      <c r="R476" s="220">
        <v>3133.7408599999999</v>
      </c>
    </row>
    <row r="477" spans="1:18">
      <c r="A477" s="221"/>
      <c r="B477" s="216" t="s">
        <v>681</v>
      </c>
      <c r="C477" s="216" t="s">
        <v>374</v>
      </c>
      <c r="D477" s="216" t="s">
        <v>374</v>
      </c>
      <c r="E477" s="217">
        <v>180</v>
      </c>
      <c r="F477" s="218">
        <v>3557.3422300000002</v>
      </c>
      <c r="G477" s="219">
        <v>0</v>
      </c>
      <c r="H477" s="219">
        <v>3557.3422300000002</v>
      </c>
      <c r="I477" s="219">
        <v>7403.4146200000005</v>
      </c>
      <c r="J477" s="219">
        <v>117.26910000000001</v>
      </c>
      <c r="K477" s="219">
        <v>7520.68372</v>
      </c>
      <c r="L477" s="219">
        <v>850.35931000000005</v>
      </c>
      <c r="M477" s="219">
        <v>16.92746</v>
      </c>
      <c r="N477" s="219">
        <v>867.28677000000005</v>
      </c>
      <c r="O477" s="219">
        <v>11945.31272</v>
      </c>
      <c r="P477" s="219">
        <v>9776.9989499999992</v>
      </c>
      <c r="Q477" s="219">
        <v>0</v>
      </c>
      <c r="R477" s="220">
        <v>9776.9989499999992</v>
      </c>
    </row>
    <row r="478" spans="1:18">
      <c r="A478" s="221"/>
      <c r="B478" s="221"/>
      <c r="C478" s="216" t="s">
        <v>682</v>
      </c>
      <c r="D478" s="216" t="s">
        <v>683</v>
      </c>
      <c r="E478" s="217">
        <v>176</v>
      </c>
      <c r="F478" s="218">
        <v>6622.9203799999996</v>
      </c>
      <c r="G478" s="219">
        <v>0</v>
      </c>
      <c r="H478" s="219">
        <v>6622.9203799999996</v>
      </c>
      <c r="I478" s="219">
        <v>13591.04191</v>
      </c>
      <c r="J478" s="219">
        <v>45.883379999999995</v>
      </c>
      <c r="K478" s="219">
        <v>13636.925289999999</v>
      </c>
      <c r="L478" s="219">
        <v>1637.2364499999999</v>
      </c>
      <c r="M478" s="219">
        <v>150.87681000000001</v>
      </c>
      <c r="N478" s="219">
        <v>1788.1132600000001</v>
      </c>
      <c r="O478" s="219">
        <v>22047.958930000001</v>
      </c>
      <c r="P478" s="219">
        <v>35123.157789999997</v>
      </c>
      <c r="Q478" s="219">
        <v>0</v>
      </c>
      <c r="R478" s="220">
        <v>35123.157789999997</v>
      </c>
    </row>
    <row r="479" spans="1:18">
      <c r="A479" s="221"/>
      <c r="B479" s="221"/>
      <c r="C479" s="216" t="s">
        <v>684</v>
      </c>
      <c r="D479" s="216" t="s">
        <v>684</v>
      </c>
      <c r="E479" s="217">
        <v>171</v>
      </c>
      <c r="F479" s="218">
        <v>43820.790840000001</v>
      </c>
      <c r="G479" s="219">
        <v>18.647419999999997</v>
      </c>
      <c r="H479" s="219">
        <v>43839.438259999995</v>
      </c>
      <c r="I479" s="219">
        <v>30281.323260000001</v>
      </c>
      <c r="J479" s="219">
        <v>199.61526999999998</v>
      </c>
      <c r="K479" s="219">
        <v>30480.938529999999</v>
      </c>
      <c r="L479" s="219">
        <v>5726.1572699999997</v>
      </c>
      <c r="M479" s="219">
        <v>259.21660000000003</v>
      </c>
      <c r="N479" s="219">
        <v>5985.3738700000004</v>
      </c>
      <c r="O479" s="219">
        <v>80305.750659999991</v>
      </c>
      <c r="P479" s="219">
        <v>54046.366439999998</v>
      </c>
      <c r="Q479" s="219">
        <v>0</v>
      </c>
      <c r="R479" s="220">
        <v>54046.366439999998</v>
      </c>
    </row>
    <row r="480" spans="1:18">
      <c r="A480" s="221"/>
      <c r="B480" s="221"/>
      <c r="C480" s="221"/>
      <c r="D480" s="216" t="s">
        <v>685</v>
      </c>
      <c r="E480" s="217">
        <v>444</v>
      </c>
      <c r="F480" s="218">
        <v>1708.9088200000001</v>
      </c>
      <c r="G480" s="219">
        <v>0</v>
      </c>
      <c r="H480" s="219">
        <v>1708.9088200000001</v>
      </c>
      <c r="I480" s="219">
        <v>11784.566490000001</v>
      </c>
      <c r="J480" s="219">
        <v>3.8000000000000002E-4</v>
      </c>
      <c r="K480" s="219">
        <v>11784.566869999999</v>
      </c>
      <c r="L480" s="219">
        <v>302.46456000000001</v>
      </c>
      <c r="M480" s="219">
        <v>0</v>
      </c>
      <c r="N480" s="219">
        <v>302.46456000000001</v>
      </c>
      <c r="O480" s="219">
        <v>13795.94025</v>
      </c>
      <c r="P480" s="219">
        <v>7723.7804900000001</v>
      </c>
      <c r="Q480" s="219">
        <v>0</v>
      </c>
      <c r="R480" s="220">
        <v>7723.7804900000001</v>
      </c>
    </row>
    <row r="481" spans="1:18">
      <c r="A481" s="221"/>
      <c r="B481" s="221"/>
      <c r="C481" s="216" t="s">
        <v>686</v>
      </c>
      <c r="D481" s="216" t="s">
        <v>687</v>
      </c>
      <c r="E481" s="217">
        <v>505</v>
      </c>
      <c r="F481" s="218">
        <v>5465.5614400000004</v>
      </c>
      <c r="G481" s="219">
        <v>0</v>
      </c>
      <c r="H481" s="219">
        <v>5465.5614400000004</v>
      </c>
      <c r="I481" s="219">
        <v>10494.843779999999</v>
      </c>
      <c r="J481" s="219">
        <v>1.6200000000000001E-3</v>
      </c>
      <c r="K481" s="219">
        <v>10494.8454</v>
      </c>
      <c r="L481" s="219">
        <v>1350.30144</v>
      </c>
      <c r="M481" s="219">
        <v>0</v>
      </c>
      <c r="N481" s="219">
        <v>1350.30144</v>
      </c>
      <c r="O481" s="219">
        <v>17310.708280000003</v>
      </c>
      <c r="P481" s="219">
        <v>8544.7009099999996</v>
      </c>
      <c r="Q481" s="219">
        <v>0</v>
      </c>
      <c r="R481" s="220">
        <v>8544.7009099999996</v>
      </c>
    </row>
    <row r="482" spans="1:18">
      <c r="A482" s="221"/>
      <c r="B482" s="221"/>
      <c r="C482" s="221"/>
      <c r="D482" s="216" t="s">
        <v>686</v>
      </c>
      <c r="E482" s="217">
        <v>177</v>
      </c>
      <c r="F482" s="218">
        <v>9288.1588499999998</v>
      </c>
      <c r="G482" s="219">
        <v>0</v>
      </c>
      <c r="H482" s="219">
        <v>9288.1588499999998</v>
      </c>
      <c r="I482" s="219">
        <v>5392.4252300000007</v>
      </c>
      <c r="J482" s="219">
        <v>7.7691099999999995</v>
      </c>
      <c r="K482" s="219">
        <v>5400.19434</v>
      </c>
      <c r="L482" s="219">
        <v>2048.5326100000002</v>
      </c>
      <c r="M482" s="219">
        <v>0.44558999999999999</v>
      </c>
      <c r="N482" s="219">
        <v>2048.9782</v>
      </c>
      <c r="O482" s="219">
        <v>16737.331389999999</v>
      </c>
      <c r="P482" s="219">
        <v>14188.71804</v>
      </c>
      <c r="Q482" s="219">
        <v>0</v>
      </c>
      <c r="R482" s="220">
        <v>14188.71804</v>
      </c>
    </row>
    <row r="483" spans="1:18">
      <c r="A483" s="221"/>
      <c r="B483" s="221"/>
      <c r="C483" s="221"/>
      <c r="D483" s="216" t="s">
        <v>688</v>
      </c>
      <c r="E483" s="217">
        <v>710</v>
      </c>
      <c r="F483" s="218">
        <v>1789.5340100000001</v>
      </c>
      <c r="G483" s="219">
        <v>0</v>
      </c>
      <c r="H483" s="219">
        <v>1789.5340100000001</v>
      </c>
      <c r="I483" s="219">
        <v>3244.5416700000001</v>
      </c>
      <c r="J483" s="219">
        <v>0</v>
      </c>
      <c r="K483" s="219">
        <v>3244.5416700000001</v>
      </c>
      <c r="L483" s="219">
        <v>187.86167</v>
      </c>
      <c r="M483" s="219">
        <v>0</v>
      </c>
      <c r="N483" s="219">
        <v>187.86167</v>
      </c>
      <c r="O483" s="219">
        <v>5221.9373499999992</v>
      </c>
      <c r="P483" s="219">
        <v>4459.0525399999997</v>
      </c>
      <c r="Q483" s="219">
        <v>0</v>
      </c>
      <c r="R483" s="220">
        <v>4459.0525399999997</v>
      </c>
    </row>
    <row r="484" spans="1:18">
      <c r="A484" s="221"/>
      <c r="B484" s="221"/>
      <c r="C484" s="216" t="s">
        <v>681</v>
      </c>
      <c r="D484" s="216" t="s">
        <v>689</v>
      </c>
      <c r="E484" s="217">
        <v>179</v>
      </c>
      <c r="F484" s="218">
        <v>36622.258710000002</v>
      </c>
      <c r="G484" s="219">
        <v>0</v>
      </c>
      <c r="H484" s="219">
        <v>36622.258710000002</v>
      </c>
      <c r="I484" s="219">
        <v>55894.862999999998</v>
      </c>
      <c r="J484" s="219">
        <v>341.15285999999998</v>
      </c>
      <c r="K484" s="219">
        <v>56236.01586</v>
      </c>
      <c r="L484" s="219">
        <v>8013.3720199999998</v>
      </c>
      <c r="M484" s="219">
        <v>1473.521</v>
      </c>
      <c r="N484" s="219">
        <v>9486.8930199999995</v>
      </c>
      <c r="O484" s="219">
        <v>102345.16759</v>
      </c>
      <c r="P484" s="219">
        <v>86963.669379999992</v>
      </c>
      <c r="Q484" s="219">
        <v>0</v>
      </c>
      <c r="R484" s="220">
        <v>86963.669379999992</v>
      </c>
    </row>
    <row r="485" spans="1:18">
      <c r="A485" s="221"/>
      <c r="B485" s="221"/>
      <c r="C485" s="221"/>
      <c r="D485" s="216" t="s">
        <v>690</v>
      </c>
      <c r="E485" s="217">
        <v>625</v>
      </c>
      <c r="F485" s="218">
        <v>1074.96461</v>
      </c>
      <c r="G485" s="219">
        <v>0</v>
      </c>
      <c r="H485" s="219">
        <v>1074.96461</v>
      </c>
      <c r="I485" s="219">
        <v>14056.88198</v>
      </c>
      <c r="J485" s="219">
        <v>0</v>
      </c>
      <c r="K485" s="219">
        <v>14056.88198</v>
      </c>
      <c r="L485" s="219">
        <v>1109.64732</v>
      </c>
      <c r="M485" s="219">
        <v>19.759640000000001</v>
      </c>
      <c r="N485" s="219">
        <v>1129.40696</v>
      </c>
      <c r="O485" s="219">
        <v>16261.253550000001</v>
      </c>
      <c r="P485" s="219">
        <v>9373.702589999999</v>
      </c>
      <c r="Q485" s="219">
        <v>0</v>
      </c>
      <c r="R485" s="220">
        <v>9373.702589999999</v>
      </c>
    </row>
    <row r="486" spans="1:18">
      <c r="A486" s="221"/>
      <c r="B486" s="221"/>
      <c r="C486" s="221"/>
      <c r="D486" s="216" t="s">
        <v>691</v>
      </c>
      <c r="E486" s="217">
        <v>707</v>
      </c>
      <c r="F486" s="218">
        <v>0</v>
      </c>
      <c r="G486" s="219">
        <v>0</v>
      </c>
      <c r="H486" s="219">
        <v>0</v>
      </c>
      <c r="I486" s="219">
        <v>0</v>
      </c>
      <c r="J486" s="219">
        <v>0</v>
      </c>
      <c r="K486" s="219">
        <v>0</v>
      </c>
      <c r="L486" s="219">
        <v>124.66258000000001</v>
      </c>
      <c r="M486" s="219">
        <v>0</v>
      </c>
      <c r="N486" s="219">
        <v>124.66258000000001</v>
      </c>
      <c r="O486" s="219">
        <v>124.66258000000001</v>
      </c>
      <c r="P486" s="219">
        <v>2578.00587</v>
      </c>
      <c r="Q486" s="219">
        <v>0</v>
      </c>
      <c r="R486" s="220">
        <v>2578.00587</v>
      </c>
    </row>
    <row r="487" spans="1:18">
      <c r="A487" s="221"/>
      <c r="B487" s="221"/>
      <c r="C487" s="216" t="s">
        <v>692</v>
      </c>
      <c r="D487" s="216" t="s">
        <v>692</v>
      </c>
      <c r="E487" s="217">
        <v>182</v>
      </c>
      <c r="F487" s="218">
        <v>9654.9793100000006</v>
      </c>
      <c r="G487" s="219">
        <v>0</v>
      </c>
      <c r="H487" s="219">
        <v>9654.9793100000006</v>
      </c>
      <c r="I487" s="219">
        <v>24144.78369</v>
      </c>
      <c r="J487" s="219">
        <v>40.006329999999998</v>
      </c>
      <c r="K487" s="219">
        <v>24184.79002</v>
      </c>
      <c r="L487" s="219">
        <v>1484.8324700000001</v>
      </c>
      <c r="M487" s="219">
        <v>13.183530000000001</v>
      </c>
      <c r="N487" s="219">
        <v>1498.0160000000001</v>
      </c>
      <c r="O487" s="219">
        <v>35337.785329999999</v>
      </c>
      <c r="P487" s="219">
        <v>13218.29891</v>
      </c>
      <c r="Q487" s="219">
        <v>0</v>
      </c>
      <c r="R487" s="220">
        <v>13218.29891</v>
      </c>
    </row>
    <row r="488" spans="1:18">
      <c r="A488" s="221"/>
      <c r="B488" s="221"/>
      <c r="C488" s="221"/>
      <c r="D488" s="221"/>
      <c r="E488" s="222">
        <v>738</v>
      </c>
      <c r="F488" s="223">
        <v>0</v>
      </c>
      <c r="G488" s="224">
        <v>0</v>
      </c>
      <c r="H488" s="224">
        <v>0</v>
      </c>
      <c r="I488" s="224">
        <v>0</v>
      </c>
      <c r="J488" s="224">
        <v>0</v>
      </c>
      <c r="K488" s="224">
        <v>0</v>
      </c>
      <c r="L488" s="224">
        <v>0</v>
      </c>
      <c r="M488" s="224">
        <v>0</v>
      </c>
      <c r="N488" s="224">
        <v>0</v>
      </c>
      <c r="O488" s="224">
        <v>0</v>
      </c>
      <c r="P488" s="224">
        <v>0</v>
      </c>
      <c r="Q488" s="224">
        <v>0</v>
      </c>
      <c r="R488" s="225">
        <v>0</v>
      </c>
    </row>
    <row r="489" spans="1:18">
      <c r="A489" s="221"/>
      <c r="B489" s="221"/>
      <c r="C489" s="221"/>
      <c r="D489" s="216" t="s">
        <v>693</v>
      </c>
      <c r="E489" s="217">
        <v>649</v>
      </c>
      <c r="F489" s="218">
        <v>3537.8311800000001</v>
      </c>
      <c r="G489" s="219">
        <v>0</v>
      </c>
      <c r="H489" s="219">
        <v>3537.8311800000001</v>
      </c>
      <c r="I489" s="219">
        <v>3996.5203199999996</v>
      </c>
      <c r="J489" s="219">
        <v>0</v>
      </c>
      <c r="K489" s="219">
        <v>3996.5203199999996</v>
      </c>
      <c r="L489" s="219">
        <v>93.739609999999999</v>
      </c>
      <c r="M489" s="219">
        <v>0</v>
      </c>
      <c r="N489" s="219">
        <v>93.739609999999999</v>
      </c>
      <c r="O489" s="219">
        <v>7628.0911100000003</v>
      </c>
      <c r="P489" s="219">
        <v>2585.7672400000001</v>
      </c>
      <c r="Q489" s="219">
        <v>0</v>
      </c>
      <c r="R489" s="220">
        <v>2585.7672400000001</v>
      </c>
    </row>
    <row r="490" spans="1:18">
      <c r="A490" s="221"/>
      <c r="B490" s="221"/>
      <c r="C490" s="221"/>
      <c r="D490" s="216" t="s">
        <v>694</v>
      </c>
      <c r="E490" s="217">
        <v>183</v>
      </c>
      <c r="F490" s="218">
        <v>3105.1964800000001</v>
      </c>
      <c r="G490" s="219">
        <v>0</v>
      </c>
      <c r="H490" s="219">
        <v>3105.1964800000001</v>
      </c>
      <c r="I490" s="219">
        <v>20276.442449999999</v>
      </c>
      <c r="J490" s="219">
        <v>3.1901899999999999</v>
      </c>
      <c r="K490" s="219">
        <v>20279.63264</v>
      </c>
      <c r="L490" s="219">
        <v>114.37721000000001</v>
      </c>
      <c r="M490" s="219">
        <v>34.542000000000002</v>
      </c>
      <c r="N490" s="219">
        <v>148.91920999999999</v>
      </c>
      <c r="O490" s="219">
        <v>23533.748329999999</v>
      </c>
      <c r="P490" s="219">
        <v>7321.1406500000003</v>
      </c>
      <c r="Q490" s="219">
        <v>0</v>
      </c>
      <c r="R490" s="220">
        <v>7321.1406500000003</v>
      </c>
    </row>
    <row r="491" spans="1:18">
      <c r="A491" s="221"/>
      <c r="B491" s="221"/>
      <c r="C491" s="216" t="s">
        <v>695</v>
      </c>
      <c r="D491" s="216" t="s">
        <v>696</v>
      </c>
      <c r="E491" s="217">
        <v>172</v>
      </c>
      <c r="F491" s="218">
        <v>2839.7297799999997</v>
      </c>
      <c r="G491" s="219">
        <v>0</v>
      </c>
      <c r="H491" s="219">
        <v>2839.7297799999997</v>
      </c>
      <c r="I491" s="219">
        <v>4717.3177100000003</v>
      </c>
      <c r="J491" s="219">
        <v>2.84687</v>
      </c>
      <c r="K491" s="219">
        <v>4720.1645799999997</v>
      </c>
      <c r="L491" s="219">
        <v>344.74885999999998</v>
      </c>
      <c r="M491" s="219">
        <v>0.24562999999999999</v>
      </c>
      <c r="N491" s="219">
        <v>344.99448999999998</v>
      </c>
      <c r="O491" s="219">
        <v>7904.8888499999994</v>
      </c>
      <c r="P491" s="219">
        <v>6305.3883900000001</v>
      </c>
      <c r="Q491" s="219">
        <v>0</v>
      </c>
      <c r="R491" s="220">
        <v>6305.3883900000001</v>
      </c>
    </row>
    <row r="492" spans="1:18">
      <c r="A492" s="221"/>
      <c r="B492" s="221"/>
      <c r="C492" s="216" t="s">
        <v>697</v>
      </c>
      <c r="D492" s="216" t="s">
        <v>698</v>
      </c>
      <c r="E492" s="217">
        <v>174</v>
      </c>
      <c r="F492" s="218">
        <v>1138.2368600000002</v>
      </c>
      <c r="G492" s="219">
        <v>0</v>
      </c>
      <c r="H492" s="219">
        <v>1138.2368600000002</v>
      </c>
      <c r="I492" s="219">
        <v>4625.8625499999998</v>
      </c>
      <c r="J492" s="219">
        <v>1.0490000000000001E-2</v>
      </c>
      <c r="K492" s="219">
        <v>4625.8730400000004</v>
      </c>
      <c r="L492" s="219">
        <v>206.35873999999998</v>
      </c>
      <c r="M492" s="219">
        <v>0</v>
      </c>
      <c r="N492" s="219">
        <v>206.35873999999998</v>
      </c>
      <c r="O492" s="219">
        <v>5970.4686400000001</v>
      </c>
      <c r="P492" s="219">
        <v>9311.5379200000007</v>
      </c>
      <c r="Q492" s="219">
        <v>0</v>
      </c>
      <c r="R492" s="220">
        <v>9311.5379200000007</v>
      </c>
    </row>
    <row r="493" spans="1:18">
      <c r="A493" s="221"/>
      <c r="B493" s="221"/>
      <c r="C493" s="216" t="s">
        <v>699</v>
      </c>
      <c r="D493" s="216" t="s">
        <v>699</v>
      </c>
      <c r="E493" s="217">
        <v>504</v>
      </c>
      <c r="F493" s="218">
        <v>2503.54378</v>
      </c>
      <c r="G493" s="219">
        <v>0</v>
      </c>
      <c r="H493" s="219">
        <v>2503.54378</v>
      </c>
      <c r="I493" s="219">
        <v>9380.5184700000009</v>
      </c>
      <c r="J493" s="219">
        <v>0.24302000000000001</v>
      </c>
      <c r="K493" s="219">
        <v>9380.7614900000008</v>
      </c>
      <c r="L493" s="219">
        <v>527.22504000000004</v>
      </c>
      <c r="M493" s="219">
        <v>0</v>
      </c>
      <c r="N493" s="219">
        <v>527.22504000000004</v>
      </c>
      <c r="O493" s="219">
        <v>12411.53031</v>
      </c>
      <c r="P493" s="219">
        <v>16031.51024</v>
      </c>
      <c r="Q493" s="219">
        <v>0</v>
      </c>
      <c r="R493" s="220">
        <v>16031.51024</v>
      </c>
    </row>
    <row r="494" spans="1:18">
      <c r="A494" s="221"/>
      <c r="B494" s="221"/>
      <c r="C494" s="221"/>
      <c r="D494" s="216" t="s">
        <v>700</v>
      </c>
      <c r="E494" s="217">
        <v>743</v>
      </c>
      <c r="F494" s="218">
        <v>24.55208</v>
      </c>
      <c r="G494" s="219">
        <v>0</v>
      </c>
      <c r="H494" s="219">
        <v>24.55208</v>
      </c>
      <c r="I494" s="219">
        <v>1368.4224199999999</v>
      </c>
      <c r="J494" s="219">
        <v>0</v>
      </c>
      <c r="K494" s="219">
        <v>1368.4224199999999</v>
      </c>
      <c r="L494" s="219">
        <v>48.595829999999999</v>
      </c>
      <c r="M494" s="219">
        <v>0</v>
      </c>
      <c r="N494" s="219">
        <v>48.595829999999999</v>
      </c>
      <c r="O494" s="219">
        <v>1441.57033</v>
      </c>
      <c r="P494" s="219">
        <v>3457.7007899999999</v>
      </c>
      <c r="Q494" s="219">
        <v>0</v>
      </c>
      <c r="R494" s="220">
        <v>3457.7007899999999</v>
      </c>
    </row>
    <row r="495" spans="1:18">
      <c r="A495" s="221"/>
      <c r="B495" s="221"/>
      <c r="C495" s="216" t="s">
        <v>701</v>
      </c>
      <c r="D495" s="216" t="s">
        <v>701</v>
      </c>
      <c r="E495" s="217">
        <v>181</v>
      </c>
      <c r="F495" s="218">
        <v>4162.8549499999999</v>
      </c>
      <c r="G495" s="219">
        <v>0</v>
      </c>
      <c r="H495" s="219">
        <v>4162.8549499999999</v>
      </c>
      <c r="I495" s="219">
        <v>4828.7239900000004</v>
      </c>
      <c r="J495" s="219">
        <v>0</v>
      </c>
      <c r="K495" s="219">
        <v>4828.7239900000004</v>
      </c>
      <c r="L495" s="219">
        <v>442.98376999999999</v>
      </c>
      <c r="M495" s="219">
        <v>0.76760000000000006</v>
      </c>
      <c r="N495" s="219">
        <v>443.75137000000001</v>
      </c>
      <c r="O495" s="219">
        <v>9435.3303100000012</v>
      </c>
      <c r="P495" s="219">
        <v>6957.40355</v>
      </c>
      <c r="Q495" s="219">
        <v>0</v>
      </c>
      <c r="R495" s="220">
        <v>6957.40355</v>
      </c>
    </row>
    <row r="496" spans="1:18">
      <c r="A496" s="221"/>
      <c r="B496" s="216" t="s">
        <v>702</v>
      </c>
      <c r="C496" s="216" t="s">
        <v>702</v>
      </c>
      <c r="D496" s="216" t="s">
        <v>703</v>
      </c>
      <c r="E496" s="217">
        <v>598</v>
      </c>
      <c r="F496" s="218">
        <v>1137.0965700000002</v>
      </c>
      <c r="G496" s="219">
        <v>0</v>
      </c>
      <c r="H496" s="219">
        <v>1137.0965700000002</v>
      </c>
      <c r="I496" s="219">
        <v>14577.85477</v>
      </c>
      <c r="J496" s="219">
        <v>0</v>
      </c>
      <c r="K496" s="219">
        <v>14577.85477</v>
      </c>
      <c r="L496" s="219">
        <v>1727.9699900000001</v>
      </c>
      <c r="M496" s="219">
        <v>116.67171</v>
      </c>
      <c r="N496" s="219">
        <v>1844.6416999999999</v>
      </c>
      <c r="O496" s="219">
        <v>17559.59304</v>
      </c>
      <c r="P496" s="219">
        <v>4954.7018099999996</v>
      </c>
      <c r="Q496" s="219">
        <v>0</v>
      </c>
      <c r="R496" s="220">
        <v>4954.7018099999996</v>
      </c>
    </row>
    <row r="497" spans="1:18">
      <c r="A497" s="221"/>
      <c r="B497" s="221"/>
      <c r="C497" s="221"/>
      <c r="D497" s="216" t="s">
        <v>704</v>
      </c>
      <c r="E497" s="217">
        <v>568</v>
      </c>
      <c r="F497" s="218">
        <v>1093.4268500000001</v>
      </c>
      <c r="G497" s="219">
        <v>0</v>
      </c>
      <c r="H497" s="219">
        <v>1093.4268500000001</v>
      </c>
      <c r="I497" s="219">
        <v>18952.637280000003</v>
      </c>
      <c r="J497" s="219">
        <v>0</v>
      </c>
      <c r="K497" s="219">
        <v>18952.637280000003</v>
      </c>
      <c r="L497" s="219">
        <v>1430.8452600000001</v>
      </c>
      <c r="M497" s="219">
        <v>107.28928999999999</v>
      </c>
      <c r="N497" s="219">
        <v>1538.13455</v>
      </c>
      <c r="O497" s="219">
        <v>21584.198680000001</v>
      </c>
      <c r="P497" s="219">
        <v>6850.6696900000006</v>
      </c>
      <c r="Q497" s="219">
        <v>0</v>
      </c>
      <c r="R497" s="220">
        <v>6850.6696900000006</v>
      </c>
    </row>
    <row r="498" spans="1:18">
      <c r="A498" s="221"/>
      <c r="B498" s="221"/>
      <c r="C498" s="221"/>
      <c r="D498" s="216" t="s">
        <v>702</v>
      </c>
      <c r="E498" s="217">
        <v>343</v>
      </c>
      <c r="F498" s="218">
        <v>113688.86129</v>
      </c>
      <c r="G498" s="219">
        <v>496.86814000000004</v>
      </c>
      <c r="H498" s="219">
        <v>114185.72943000001</v>
      </c>
      <c r="I498" s="219">
        <v>152396.33683000001</v>
      </c>
      <c r="J498" s="219">
        <v>3747.29045</v>
      </c>
      <c r="K498" s="219">
        <v>156143.62728000002</v>
      </c>
      <c r="L498" s="219">
        <v>20400.744620000001</v>
      </c>
      <c r="M498" s="219">
        <v>3420.5229300000001</v>
      </c>
      <c r="N498" s="219">
        <v>23821.26755</v>
      </c>
      <c r="O498" s="219">
        <v>294150.62426000001</v>
      </c>
      <c r="P498" s="219">
        <v>73337.653189999997</v>
      </c>
      <c r="Q498" s="219">
        <v>0</v>
      </c>
      <c r="R498" s="220">
        <v>73337.653189999997</v>
      </c>
    </row>
    <row r="499" spans="1:18">
      <c r="A499" s="221"/>
      <c r="B499" s="221"/>
      <c r="C499" s="221"/>
      <c r="D499" s="221"/>
      <c r="E499" s="222">
        <v>345</v>
      </c>
      <c r="F499" s="223">
        <v>0</v>
      </c>
      <c r="G499" s="224">
        <v>0</v>
      </c>
      <c r="H499" s="224">
        <v>0</v>
      </c>
      <c r="I499" s="224">
        <v>338.58540000000005</v>
      </c>
      <c r="J499" s="224">
        <v>3.1E-4</v>
      </c>
      <c r="K499" s="224">
        <v>338.58571000000001</v>
      </c>
      <c r="L499" s="224">
        <v>13.977600000000001</v>
      </c>
      <c r="M499" s="224">
        <v>0</v>
      </c>
      <c r="N499" s="224">
        <v>13.977600000000001</v>
      </c>
      <c r="O499" s="224">
        <v>352.56331</v>
      </c>
      <c r="P499" s="224">
        <v>39.010529999999996</v>
      </c>
      <c r="Q499" s="224">
        <v>0</v>
      </c>
      <c r="R499" s="225">
        <v>39.010529999999996</v>
      </c>
    </row>
    <row r="500" spans="1:18">
      <c r="A500" s="221"/>
      <c r="B500" s="221"/>
      <c r="C500" s="221"/>
      <c r="D500" s="216" t="s">
        <v>705</v>
      </c>
      <c r="E500" s="217">
        <v>705</v>
      </c>
      <c r="F500" s="218">
        <v>2746.5040899999999</v>
      </c>
      <c r="G500" s="219">
        <v>0</v>
      </c>
      <c r="H500" s="219">
        <v>2746.5040899999999</v>
      </c>
      <c r="I500" s="219">
        <v>9948.6579899999997</v>
      </c>
      <c r="J500" s="219">
        <v>0</v>
      </c>
      <c r="K500" s="219">
        <v>9948.6579899999997</v>
      </c>
      <c r="L500" s="219">
        <v>2517.2282599999999</v>
      </c>
      <c r="M500" s="219">
        <v>171.31581</v>
      </c>
      <c r="N500" s="219">
        <v>2688.5440699999999</v>
      </c>
      <c r="O500" s="219">
        <v>15383.70615</v>
      </c>
      <c r="P500" s="219">
        <v>5754.8600199999992</v>
      </c>
      <c r="Q500" s="219">
        <v>0</v>
      </c>
      <c r="R500" s="220">
        <v>5754.8600199999992</v>
      </c>
    </row>
    <row r="501" spans="1:18">
      <c r="A501" s="221"/>
      <c r="B501" s="221"/>
      <c r="C501" s="216" t="s">
        <v>706</v>
      </c>
      <c r="D501" s="216" t="s">
        <v>706</v>
      </c>
      <c r="E501" s="217">
        <v>348</v>
      </c>
      <c r="F501" s="218">
        <v>98.68207000000001</v>
      </c>
      <c r="G501" s="219">
        <v>0</v>
      </c>
      <c r="H501" s="219">
        <v>98.68207000000001</v>
      </c>
      <c r="I501" s="219">
        <v>1349.1910800000001</v>
      </c>
      <c r="J501" s="219">
        <v>1.81E-3</v>
      </c>
      <c r="K501" s="219">
        <v>1349.1928899999998</v>
      </c>
      <c r="L501" s="219">
        <v>45.713500000000003</v>
      </c>
      <c r="M501" s="219">
        <v>0</v>
      </c>
      <c r="N501" s="219">
        <v>45.713500000000003</v>
      </c>
      <c r="O501" s="219">
        <v>1493.5884599999999</v>
      </c>
      <c r="P501" s="219">
        <v>310.89865999999995</v>
      </c>
      <c r="Q501" s="219">
        <v>0</v>
      </c>
      <c r="R501" s="220">
        <v>310.89865999999995</v>
      </c>
    </row>
    <row r="502" spans="1:18">
      <c r="A502" s="221"/>
      <c r="B502" s="221"/>
      <c r="C502" s="216" t="s">
        <v>707</v>
      </c>
      <c r="D502" s="216" t="s">
        <v>707</v>
      </c>
      <c r="E502" s="217">
        <v>347</v>
      </c>
      <c r="F502" s="218">
        <v>137.46006</v>
      </c>
      <c r="G502" s="219">
        <v>0</v>
      </c>
      <c r="H502" s="219">
        <v>137.46006</v>
      </c>
      <c r="I502" s="219">
        <v>2115.8869799999998</v>
      </c>
      <c r="J502" s="219">
        <v>0.12032</v>
      </c>
      <c r="K502" s="219">
        <v>2116.0072999999998</v>
      </c>
      <c r="L502" s="219">
        <v>97.924729999999997</v>
      </c>
      <c r="M502" s="219">
        <v>0</v>
      </c>
      <c r="N502" s="219">
        <v>97.924729999999997</v>
      </c>
      <c r="O502" s="219">
        <v>2351.3920899999998</v>
      </c>
      <c r="P502" s="219">
        <v>1303.55801</v>
      </c>
      <c r="Q502" s="219">
        <v>0</v>
      </c>
      <c r="R502" s="220">
        <v>1303.55801</v>
      </c>
    </row>
    <row r="503" spans="1:18">
      <c r="A503" s="221"/>
      <c r="B503" s="221"/>
      <c r="C503" s="216" t="s">
        <v>708</v>
      </c>
      <c r="D503" s="216" t="s">
        <v>709</v>
      </c>
      <c r="E503" s="217">
        <v>346</v>
      </c>
      <c r="F503" s="218">
        <v>973.50462000000005</v>
      </c>
      <c r="G503" s="219">
        <v>0</v>
      </c>
      <c r="H503" s="219">
        <v>973.50462000000005</v>
      </c>
      <c r="I503" s="219">
        <v>2634.6712200000002</v>
      </c>
      <c r="J503" s="219">
        <v>2.23048</v>
      </c>
      <c r="K503" s="219">
        <v>2636.9017000000003</v>
      </c>
      <c r="L503" s="219">
        <v>227.90204999999997</v>
      </c>
      <c r="M503" s="219">
        <v>0</v>
      </c>
      <c r="N503" s="219">
        <v>227.90204999999997</v>
      </c>
      <c r="O503" s="219">
        <v>3838.3083700000002</v>
      </c>
      <c r="P503" s="219">
        <v>1623.92471</v>
      </c>
      <c r="Q503" s="219">
        <v>0</v>
      </c>
      <c r="R503" s="220">
        <v>1623.92471</v>
      </c>
    </row>
    <row r="504" spans="1:18">
      <c r="A504" s="221"/>
      <c r="B504" s="216" t="s">
        <v>710</v>
      </c>
      <c r="C504" s="216" t="s">
        <v>711</v>
      </c>
      <c r="D504" s="216" t="s">
        <v>712</v>
      </c>
      <c r="E504" s="217">
        <v>97</v>
      </c>
      <c r="F504" s="218">
        <v>4902.1871500000007</v>
      </c>
      <c r="G504" s="219">
        <v>0</v>
      </c>
      <c r="H504" s="219">
        <v>4902.1871500000007</v>
      </c>
      <c r="I504" s="219">
        <v>7040.7797399999999</v>
      </c>
      <c r="J504" s="219">
        <v>9.2555400000000017</v>
      </c>
      <c r="K504" s="219">
        <v>7050.0352800000001</v>
      </c>
      <c r="L504" s="219">
        <v>505.97163</v>
      </c>
      <c r="M504" s="219">
        <v>17.508959999999998</v>
      </c>
      <c r="N504" s="219">
        <v>523.48059000000001</v>
      </c>
      <c r="O504" s="219">
        <v>12475.703019999999</v>
      </c>
      <c r="P504" s="219">
        <v>10254.582390000001</v>
      </c>
      <c r="Q504" s="219">
        <v>0</v>
      </c>
      <c r="R504" s="220">
        <v>10254.582390000001</v>
      </c>
    </row>
    <row r="505" spans="1:18">
      <c r="A505" s="221"/>
      <c r="B505" s="221"/>
      <c r="C505" s="216" t="s">
        <v>710</v>
      </c>
      <c r="D505" s="216" t="s">
        <v>710</v>
      </c>
      <c r="E505" s="217">
        <v>96</v>
      </c>
      <c r="F505" s="218">
        <v>41830.982000000004</v>
      </c>
      <c r="G505" s="219">
        <v>7695.4558999999999</v>
      </c>
      <c r="H505" s="219">
        <v>49526.437899999997</v>
      </c>
      <c r="I505" s="219">
        <v>44812.304920000002</v>
      </c>
      <c r="J505" s="219">
        <v>736.92369999999994</v>
      </c>
      <c r="K505" s="219">
        <v>45549.228619999994</v>
      </c>
      <c r="L505" s="219">
        <v>11357.681990000001</v>
      </c>
      <c r="M505" s="219">
        <v>2909.75909</v>
      </c>
      <c r="N505" s="219">
        <v>14267.441080000001</v>
      </c>
      <c r="O505" s="219">
        <v>109343.10759999999</v>
      </c>
      <c r="P505" s="219">
        <v>102188.12753</v>
      </c>
      <c r="Q505" s="219">
        <v>0</v>
      </c>
      <c r="R505" s="220">
        <v>102188.12753</v>
      </c>
    </row>
    <row r="506" spans="1:18">
      <c r="A506" s="221"/>
      <c r="B506" s="221"/>
      <c r="C506" s="216" t="s">
        <v>713</v>
      </c>
      <c r="D506" s="216" t="s">
        <v>714</v>
      </c>
      <c r="E506" s="217">
        <v>641</v>
      </c>
      <c r="F506" s="218">
        <v>926.63960999999995</v>
      </c>
      <c r="G506" s="219">
        <v>0</v>
      </c>
      <c r="H506" s="219">
        <v>926.63960999999995</v>
      </c>
      <c r="I506" s="219">
        <v>468.52784000000003</v>
      </c>
      <c r="J506" s="219">
        <v>67.121639999999999</v>
      </c>
      <c r="K506" s="219">
        <v>535.64947999999993</v>
      </c>
      <c r="L506" s="219">
        <v>498.14835999999997</v>
      </c>
      <c r="M506" s="219">
        <v>71.36108999999999</v>
      </c>
      <c r="N506" s="219">
        <v>569.5094499999999</v>
      </c>
      <c r="O506" s="219">
        <v>2031.79854</v>
      </c>
      <c r="P506" s="219">
        <v>15424.63233</v>
      </c>
      <c r="Q506" s="219">
        <v>0</v>
      </c>
      <c r="R506" s="220">
        <v>15424.63233</v>
      </c>
    </row>
    <row r="507" spans="1:18">
      <c r="A507" s="221"/>
      <c r="B507" s="221"/>
      <c r="C507" s="221"/>
      <c r="D507" s="221"/>
      <c r="E507" s="222">
        <v>830</v>
      </c>
      <c r="F507" s="223">
        <v>0</v>
      </c>
      <c r="G507" s="224">
        <v>0</v>
      </c>
      <c r="H507" s="224">
        <v>0</v>
      </c>
      <c r="I507" s="224">
        <v>0</v>
      </c>
      <c r="J507" s="224">
        <v>0</v>
      </c>
      <c r="K507" s="224">
        <v>0</v>
      </c>
      <c r="L507" s="224">
        <v>43.98715</v>
      </c>
      <c r="M507" s="224">
        <v>0.30704000000000004</v>
      </c>
      <c r="N507" s="224">
        <v>44.29419</v>
      </c>
      <c r="O507" s="224">
        <v>44.29419</v>
      </c>
      <c r="P507" s="224">
        <v>5201.4058700000005</v>
      </c>
      <c r="Q507" s="224">
        <v>0</v>
      </c>
      <c r="R507" s="225">
        <v>5201.4058700000005</v>
      </c>
    </row>
    <row r="508" spans="1:18">
      <c r="A508" s="221"/>
      <c r="B508" s="221"/>
      <c r="C508" s="221"/>
      <c r="D508" s="216" t="s">
        <v>713</v>
      </c>
      <c r="E508" s="217">
        <v>600</v>
      </c>
      <c r="F508" s="218">
        <v>624.28677000000005</v>
      </c>
      <c r="G508" s="219">
        <v>0</v>
      </c>
      <c r="H508" s="219">
        <v>624.28677000000005</v>
      </c>
      <c r="I508" s="219">
        <v>8769.6605899999995</v>
      </c>
      <c r="J508" s="219">
        <v>0</v>
      </c>
      <c r="K508" s="219">
        <v>8769.6605899999995</v>
      </c>
      <c r="L508" s="219">
        <v>1032.3863699999999</v>
      </c>
      <c r="M508" s="219">
        <v>1.47763</v>
      </c>
      <c r="N508" s="219">
        <v>1033.864</v>
      </c>
      <c r="O508" s="219">
        <v>10427.81136</v>
      </c>
      <c r="P508" s="219">
        <v>8181.3758799999996</v>
      </c>
      <c r="Q508" s="219">
        <v>0</v>
      </c>
      <c r="R508" s="220">
        <v>8181.3758799999996</v>
      </c>
    </row>
    <row r="509" spans="1:18">
      <c r="A509" s="221"/>
      <c r="B509" s="216" t="s">
        <v>590</v>
      </c>
      <c r="C509" s="216" t="s">
        <v>715</v>
      </c>
      <c r="D509" s="216" t="s">
        <v>716</v>
      </c>
      <c r="E509" s="217">
        <v>609</v>
      </c>
      <c r="F509" s="218">
        <v>1863.68631</v>
      </c>
      <c r="G509" s="219">
        <v>0</v>
      </c>
      <c r="H509" s="219">
        <v>1863.68631</v>
      </c>
      <c r="I509" s="219">
        <v>2189.7613099999999</v>
      </c>
      <c r="J509" s="219">
        <v>0</v>
      </c>
      <c r="K509" s="219">
        <v>2189.7613099999999</v>
      </c>
      <c r="L509" s="219">
        <v>507.06871999999998</v>
      </c>
      <c r="M509" s="219">
        <v>0</v>
      </c>
      <c r="N509" s="219">
        <v>507.06871999999998</v>
      </c>
      <c r="O509" s="219">
        <v>4560.5163400000001</v>
      </c>
      <c r="P509" s="219">
        <v>6569.0140899999997</v>
      </c>
      <c r="Q509" s="219">
        <v>0</v>
      </c>
      <c r="R509" s="220">
        <v>6569.0140899999997</v>
      </c>
    </row>
    <row r="510" spans="1:18">
      <c r="A510" s="221"/>
      <c r="B510" s="221"/>
      <c r="C510" s="221"/>
      <c r="D510" s="216" t="s">
        <v>717</v>
      </c>
      <c r="E510" s="217">
        <v>508</v>
      </c>
      <c r="F510" s="218">
        <v>2326.4671699999999</v>
      </c>
      <c r="G510" s="219">
        <v>0</v>
      </c>
      <c r="H510" s="219">
        <v>2326.4671699999999</v>
      </c>
      <c r="I510" s="219">
        <v>30949.58711</v>
      </c>
      <c r="J510" s="219">
        <v>6.8277700000000001</v>
      </c>
      <c r="K510" s="219">
        <v>30956.41488</v>
      </c>
      <c r="L510" s="219">
        <v>957.51002000000005</v>
      </c>
      <c r="M510" s="219">
        <v>25.3308</v>
      </c>
      <c r="N510" s="219">
        <v>982.84081999999989</v>
      </c>
      <c r="O510" s="219">
        <v>34265.722869999998</v>
      </c>
      <c r="P510" s="219">
        <v>15670.04249</v>
      </c>
      <c r="Q510" s="219">
        <v>0</v>
      </c>
      <c r="R510" s="220">
        <v>15670.04249</v>
      </c>
    </row>
    <row r="511" spans="1:18">
      <c r="A511" s="221"/>
      <c r="B511" s="221"/>
      <c r="C511" s="221"/>
      <c r="D511" s="221"/>
      <c r="E511" s="222">
        <v>849</v>
      </c>
      <c r="F511" s="223">
        <v>0</v>
      </c>
      <c r="G511" s="224">
        <v>0</v>
      </c>
      <c r="H511" s="224">
        <v>0</v>
      </c>
      <c r="I511" s="224">
        <v>0</v>
      </c>
      <c r="J511" s="224">
        <v>0</v>
      </c>
      <c r="K511" s="224">
        <v>0</v>
      </c>
      <c r="L511" s="224">
        <v>176.93463</v>
      </c>
      <c r="M511" s="224">
        <v>8.8312399999999993</v>
      </c>
      <c r="N511" s="224">
        <v>185.76587000000001</v>
      </c>
      <c r="O511" s="224">
        <v>185.76587000000001</v>
      </c>
      <c r="P511" s="224">
        <v>0</v>
      </c>
      <c r="Q511" s="224">
        <v>0</v>
      </c>
      <c r="R511" s="225">
        <v>0</v>
      </c>
    </row>
    <row r="512" spans="1:18">
      <c r="A512" s="221"/>
      <c r="B512" s="221"/>
      <c r="C512" s="221"/>
      <c r="D512" s="216" t="s">
        <v>718</v>
      </c>
      <c r="E512" s="217">
        <v>184</v>
      </c>
      <c r="F512" s="218">
        <v>61453.124729999996</v>
      </c>
      <c r="G512" s="219">
        <v>1.57E-3</v>
      </c>
      <c r="H512" s="219">
        <v>61453.126299999996</v>
      </c>
      <c r="I512" s="219">
        <v>59751.067439999999</v>
      </c>
      <c r="J512" s="219">
        <v>517.19357000000002</v>
      </c>
      <c r="K512" s="219">
        <v>60268.261009999995</v>
      </c>
      <c r="L512" s="219">
        <v>13848.580189999999</v>
      </c>
      <c r="M512" s="219">
        <v>1929.5383400000001</v>
      </c>
      <c r="N512" s="219">
        <v>15778.11853</v>
      </c>
      <c r="O512" s="219">
        <v>137499.50584</v>
      </c>
      <c r="P512" s="219">
        <v>171811.38923</v>
      </c>
      <c r="Q512" s="219">
        <v>0</v>
      </c>
      <c r="R512" s="220">
        <v>171811.38923</v>
      </c>
    </row>
    <row r="513" spans="1:18">
      <c r="A513" s="221"/>
      <c r="B513" s="221"/>
      <c r="C513" s="216" t="s">
        <v>719</v>
      </c>
      <c r="D513" s="216" t="s">
        <v>719</v>
      </c>
      <c r="E513" s="217">
        <v>506</v>
      </c>
      <c r="F513" s="218">
        <v>8676.9211899999991</v>
      </c>
      <c r="G513" s="219">
        <v>0</v>
      </c>
      <c r="H513" s="219">
        <v>8676.9211899999991</v>
      </c>
      <c r="I513" s="219">
        <v>13430.591329999999</v>
      </c>
      <c r="J513" s="219">
        <v>9.1596900000000012</v>
      </c>
      <c r="K513" s="219">
        <v>13439.75102</v>
      </c>
      <c r="L513" s="219">
        <v>879.72933</v>
      </c>
      <c r="M513" s="219">
        <v>3.8399999999999997E-3</v>
      </c>
      <c r="N513" s="219">
        <v>879.73317000000009</v>
      </c>
      <c r="O513" s="219">
        <v>22996.40538</v>
      </c>
      <c r="P513" s="219">
        <v>9036.3146799999995</v>
      </c>
      <c r="Q513" s="219">
        <v>0</v>
      </c>
      <c r="R513" s="220">
        <v>9036.3146799999995</v>
      </c>
    </row>
    <row r="514" spans="1:18">
      <c r="A514" s="221"/>
      <c r="B514" s="221"/>
      <c r="C514" s="221"/>
      <c r="D514" s="216" t="s">
        <v>720</v>
      </c>
      <c r="E514" s="217">
        <v>697</v>
      </c>
      <c r="F514" s="218">
        <v>9260.8309399999998</v>
      </c>
      <c r="G514" s="219">
        <v>0</v>
      </c>
      <c r="H514" s="219">
        <v>9260.8309399999998</v>
      </c>
      <c r="I514" s="219">
        <v>4065.5969399999999</v>
      </c>
      <c r="J514" s="219">
        <v>0</v>
      </c>
      <c r="K514" s="219">
        <v>4065.5969399999999</v>
      </c>
      <c r="L514" s="219">
        <v>138.28635999999997</v>
      </c>
      <c r="M514" s="219">
        <v>0</v>
      </c>
      <c r="N514" s="219">
        <v>138.28635999999997</v>
      </c>
      <c r="O514" s="219">
        <v>13464.714239999999</v>
      </c>
      <c r="P514" s="219">
        <v>2828.6987000000004</v>
      </c>
      <c r="Q514" s="219">
        <v>0</v>
      </c>
      <c r="R514" s="220">
        <v>2828.6987000000004</v>
      </c>
    </row>
    <row r="515" spans="1:18">
      <c r="A515" s="221"/>
      <c r="B515" s="221"/>
      <c r="C515" s="216" t="s">
        <v>721</v>
      </c>
      <c r="D515" s="216" t="s">
        <v>722</v>
      </c>
      <c r="E515" s="217">
        <v>185</v>
      </c>
      <c r="F515" s="218">
        <v>23433.958839999999</v>
      </c>
      <c r="G515" s="219">
        <v>0</v>
      </c>
      <c r="H515" s="219">
        <v>23433.958839999999</v>
      </c>
      <c r="I515" s="219">
        <v>15194.835650000001</v>
      </c>
      <c r="J515" s="219">
        <v>5.3476099999999995</v>
      </c>
      <c r="K515" s="219">
        <v>15200.18326</v>
      </c>
      <c r="L515" s="219">
        <v>291.85659000000004</v>
      </c>
      <c r="M515" s="219">
        <v>0</v>
      </c>
      <c r="N515" s="219">
        <v>291.85659000000004</v>
      </c>
      <c r="O515" s="219">
        <v>38925.99869</v>
      </c>
      <c r="P515" s="219">
        <v>13214.525160000001</v>
      </c>
      <c r="Q515" s="219">
        <v>0</v>
      </c>
      <c r="R515" s="220">
        <v>13214.525160000001</v>
      </c>
    </row>
    <row r="516" spans="1:18">
      <c r="A516" s="221"/>
      <c r="B516" s="221"/>
      <c r="C516" s="216" t="s">
        <v>723</v>
      </c>
      <c r="D516" s="216" t="s">
        <v>723</v>
      </c>
      <c r="E516" s="217">
        <v>507</v>
      </c>
      <c r="F516" s="218">
        <v>187.55654000000001</v>
      </c>
      <c r="G516" s="219">
        <v>0</v>
      </c>
      <c r="H516" s="219">
        <v>187.55654000000001</v>
      </c>
      <c r="I516" s="219">
        <v>738.38262999999995</v>
      </c>
      <c r="J516" s="219">
        <v>1.2600499999999999</v>
      </c>
      <c r="K516" s="219">
        <v>739.64268000000004</v>
      </c>
      <c r="L516" s="219">
        <v>10.050190000000001</v>
      </c>
      <c r="M516" s="219">
        <v>0</v>
      </c>
      <c r="N516" s="219">
        <v>10.050190000000001</v>
      </c>
      <c r="O516" s="219">
        <v>937.24941000000001</v>
      </c>
      <c r="P516" s="219">
        <v>4573.0017900000003</v>
      </c>
      <c r="Q516" s="219">
        <v>0</v>
      </c>
      <c r="R516" s="220">
        <v>4573.0017900000003</v>
      </c>
    </row>
    <row r="517" spans="1:18">
      <c r="A517" s="216" t="s">
        <v>724</v>
      </c>
      <c r="B517" s="216" t="s">
        <v>210</v>
      </c>
      <c r="C517" s="216" t="s">
        <v>213</v>
      </c>
      <c r="D517" s="216" t="s">
        <v>213</v>
      </c>
      <c r="E517" s="217">
        <v>21</v>
      </c>
      <c r="F517" s="218">
        <v>0</v>
      </c>
      <c r="G517" s="219">
        <v>0</v>
      </c>
      <c r="H517" s="219">
        <v>0</v>
      </c>
      <c r="I517" s="219">
        <v>0</v>
      </c>
      <c r="J517" s="219">
        <v>0</v>
      </c>
      <c r="K517" s="219">
        <v>0</v>
      </c>
      <c r="L517" s="219">
        <v>0</v>
      </c>
      <c r="M517" s="219">
        <v>0</v>
      </c>
      <c r="N517" s="219">
        <v>0</v>
      </c>
      <c r="O517" s="219">
        <v>0</v>
      </c>
      <c r="P517" s="219">
        <v>4350.0777400000006</v>
      </c>
      <c r="Q517" s="219">
        <v>0</v>
      </c>
      <c r="R517" s="220">
        <v>4350.0777400000006</v>
      </c>
    </row>
    <row r="518" spans="1:18">
      <c r="A518" s="221"/>
      <c r="B518" s="221"/>
      <c r="C518" s="216" t="s">
        <v>214</v>
      </c>
      <c r="D518" s="216" t="s">
        <v>215</v>
      </c>
      <c r="E518" s="217">
        <v>27</v>
      </c>
      <c r="F518" s="218">
        <v>0</v>
      </c>
      <c r="G518" s="219">
        <v>0</v>
      </c>
      <c r="H518" s="219">
        <v>0</v>
      </c>
      <c r="I518" s="219">
        <v>0</v>
      </c>
      <c r="J518" s="219">
        <v>0</v>
      </c>
      <c r="K518" s="219">
        <v>0</v>
      </c>
      <c r="L518" s="219">
        <v>0</v>
      </c>
      <c r="M518" s="219">
        <v>0</v>
      </c>
      <c r="N518" s="219">
        <v>0</v>
      </c>
      <c r="O518" s="219">
        <v>0</v>
      </c>
      <c r="P518" s="219">
        <v>7375.8997599999993</v>
      </c>
      <c r="Q518" s="219">
        <v>95.883789999999991</v>
      </c>
      <c r="R518" s="220">
        <v>7471.7835500000001</v>
      </c>
    </row>
    <row r="519" spans="1:18">
      <c r="A519" s="221"/>
      <c r="B519" s="216" t="s">
        <v>228</v>
      </c>
      <c r="C519" s="216" t="s">
        <v>230</v>
      </c>
      <c r="D519" s="216" t="s">
        <v>230</v>
      </c>
      <c r="E519" s="217">
        <v>19</v>
      </c>
      <c r="F519" s="218">
        <v>0</v>
      </c>
      <c r="G519" s="219">
        <v>0</v>
      </c>
      <c r="H519" s="219">
        <v>0</v>
      </c>
      <c r="I519" s="219">
        <v>0</v>
      </c>
      <c r="J519" s="219">
        <v>0</v>
      </c>
      <c r="K519" s="219">
        <v>0</v>
      </c>
      <c r="L519" s="219">
        <v>0</v>
      </c>
      <c r="M519" s="219">
        <v>0</v>
      </c>
      <c r="N519" s="219">
        <v>0</v>
      </c>
      <c r="O519" s="219">
        <v>0</v>
      </c>
      <c r="P519" s="219">
        <v>7092.9215000000004</v>
      </c>
      <c r="Q519" s="219">
        <v>0</v>
      </c>
      <c r="R519" s="220">
        <v>7092.9215000000004</v>
      </c>
    </row>
    <row r="520" spans="1:18">
      <c r="A520" s="221"/>
      <c r="B520" s="221"/>
      <c r="C520" s="216" t="s">
        <v>235</v>
      </c>
      <c r="D520" s="216" t="s">
        <v>236</v>
      </c>
      <c r="E520" s="217">
        <v>37</v>
      </c>
      <c r="F520" s="218">
        <v>0</v>
      </c>
      <c r="G520" s="219">
        <v>0</v>
      </c>
      <c r="H520" s="219">
        <v>0</v>
      </c>
      <c r="I520" s="219">
        <v>0</v>
      </c>
      <c r="J520" s="219">
        <v>0</v>
      </c>
      <c r="K520" s="219">
        <v>0</v>
      </c>
      <c r="L520" s="219">
        <v>0</v>
      </c>
      <c r="M520" s="219">
        <v>0</v>
      </c>
      <c r="N520" s="219">
        <v>0</v>
      </c>
      <c r="O520" s="219">
        <v>0</v>
      </c>
      <c r="P520" s="219">
        <v>14851.73186</v>
      </c>
      <c r="Q520" s="219">
        <v>241.27432999999999</v>
      </c>
      <c r="R520" s="220">
        <v>15093.00619</v>
      </c>
    </row>
    <row r="521" spans="1:18">
      <c r="A521" s="221"/>
      <c r="B521" s="216" t="s">
        <v>267</v>
      </c>
      <c r="C521" s="216" t="s">
        <v>270</v>
      </c>
      <c r="D521" s="216" t="s">
        <v>270</v>
      </c>
      <c r="E521" s="217">
        <v>31</v>
      </c>
      <c r="F521" s="218">
        <v>0</v>
      </c>
      <c r="G521" s="219">
        <v>0</v>
      </c>
      <c r="H521" s="219">
        <v>0</v>
      </c>
      <c r="I521" s="219">
        <v>0</v>
      </c>
      <c r="J521" s="219">
        <v>0</v>
      </c>
      <c r="K521" s="219">
        <v>0</v>
      </c>
      <c r="L521" s="219">
        <v>0</v>
      </c>
      <c r="M521" s="219">
        <v>0</v>
      </c>
      <c r="N521" s="219">
        <v>0</v>
      </c>
      <c r="O521" s="219">
        <v>0</v>
      </c>
      <c r="P521" s="219">
        <v>11171.696179999999</v>
      </c>
      <c r="Q521" s="219">
        <v>0</v>
      </c>
      <c r="R521" s="220">
        <v>11171.696179999999</v>
      </c>
    </row>
    <row r="522" spans="1:18">
      <c r="A522" s="221"/>
      <c r="B522" s="216" t="s">
        <v>284</v>
      </c>
      <c r="C522" s="216" t="s">
        <v>284</v>
      </c>
      <c r="D522" s="216" t="s">
        <v>285</v>
      </c>
      <c r="E522" s="217">
        <v>8</v>
      </c>
      <c r="F522" s="218">
        <v>0</v>
      </c>
      <c r="G522" s="219">
        <v>0</v>
      </c>
      <c r="H522" s="219">
        <v>0</v>
      </c>
      <c r="I522" s="219">
        <v>0</v>
      </c>
      <c r="J522" s="219">
        <v>0</v>
      </c>
      <c r="K522" s="219">
        <v>0</v>
      </c>
      <c r="L522" s="219">
        <v>0</v>
      </c>
      <c r="M522" s="219">
        <v>0</v>
      </c>
      <c r="N522" s="219">
        <v>0</v>
      </c>
      <c r="O522" s="219">
        <v>0</v>
      </c>
      <c r="P522" s="219">
        <v>24213.879570000001</v>
      </c>
      <c r="Q522" s="219">
        <v>0</v>
      </c>
      <c r="R522" s="220">
        <v>24213.879570000001</v>
      </c>
    </row>
    <row r="523" spans="1:18">
      <c r="A523" s="221"/>
      <c r="B523" s="216" t="s">
        <v>314</v>
      </c>
      <c r="C523" s="216" t="s">
        <v>315</v>
      </c>
      <c r="D523" s="216" t="s">
        <v>314</v>
      </c>
      <c r="E523" s="217">
        <v>11</v>
      </c>
      <c r="F523" s="218">
        <v>0</v>
      </c>
      <c r="G523" s="219">
        <v>0</v>
      </c>
      <c r="H523" s="219">
        <v>0</v>
      </c>
      <c r="I523" s="219">
        <v>0</v>
      </c>
      <c r="J523" s="219">
        <v>0</v>
      </c>
      <c r="K523" s="219">
        <v>0</v>
      </c>
      <c r="L523" s="219">
        <v>0</v>
      </c>
      <c r="M523" s="219">
        <v>0</v>
      </c>
      <c r="N523" s="219">
        <v>0</v>
      </c>
      <c r="O523" s="219">
        <v>0</v>
      </c>
      <c r="P523" s="219">
        <v>15168.972949999999</v>
      </c>
      <c r="Q523" s="219">
        <v>0</v>
      </c>
      <c r="R523" s="220">
        <v>15168.972949999999</v>
      </c>
    </row>
    <row r="524" spans="1:18">
      <c r="A524" s="221"/>
      <c r="B524" s="221"/>
      <c r="C524" s="216" t="s">
        <v>320</v>
      </c>
      <c r="D524" s="216" t="s">
        <v>321</v>
      </c>
      <c r="E524" s="217">
        <v>30</v>
      </c>
      <c r="F524" s="218">
        <v>0</v>
      </c>
      <c r="G524" s="219">
        <v>0</v>
      </c>
      <c r="H524" s="219">
        <v>0</v>
      </c>
      <c r="I524" s="219">
        <v>0</v>
      </c>
      <c r="J524" s="219">
        <v>0</v>
      </c>
      <c r="K524" s="219">
        <v>0</v>
      </c>
      <c r="L524" s="219">
        <v>0</v>
      </c>
      <c r="M524" s="219">
        <v>0</v>
      </c>
      <c r="N524" s="219">
        <v>0</v>
      </c>
      <c r="O524" s="219">
        <v>0</v>
      </c>
      <c r="P524" s="219">
        <v>8520.4425199999987</v>
      </c>
      <c r="Q524" s="219">
        <v>0</v>
      </c>
      <c r="R524" s="220">
        <v>8520.4425199999987</v>
      </c>
    </row>
    <row r="525" spans="1:18">
      <c r="A525" s="221"/>
      <c r="B525" s="216" t="s">
        <v>341</v>
      </c>
      <c r="C525" s="216" t="s">
        <v>341</v>
      </c>
      <c r="D525" s="216" t="s">
        <v>341</v>
      </c>
      <c r="E525" s="217">
        <v>9</v>
      </c>
      <c r="F525" s="218">
        <v>0</v>
      </c>
      <c r="G525" s="219">
        <v>0</v>
      </c>
      <c r="H525" s="219">
        <v>0</v>
      </c>
      <c r="I525" s="219">
        <v>0</v>
      </c>
      <c r="J525" s="219">
        <v>0</v>
      </c>
      <c r="K525" s="219">
        <v>0</v>
      </c>
      <c r="L525" s="219">
        <v>0</v>
      </c>
      <c r="M525" s="219">
        <v>0</v>
      </c>
      <c r="N525" s="219">
        <v>0</v>
      </c>
      <c r="O525" s="219">
        <v>0</v>
      </c>
      <c r="P525" s="219">
        <v>17437.785680000001</v>
      </c>
      <c r="Q525" s="219">
        <v>0</v>
      </c>
      <c r="R525" s="220">
        <v>17437.785680000001</v>
      </c>
    </row>
    <row r="526" spans="1:18">
      <c r="A526" s="221"/>
      <c r="B526" s="221"/>
      <c r="C526" s="216" t="s">
        <v>359</v>
      </c>
      <c r="D526" s="216" t="s">
        <v>359</v>
      </c>
      <c r="E526" s="217">
        <v>28</v>
      </c>
      <c r="F526" s="218">
        <v>0</v>
      </c>
      <c r="G526" s="219">
        <v>0</v>
      </c>
      <c r="H526" s="219">
        <v>0</v>
      </c>
      <c r="I526" s="219">
        <v>0</v>
      </c>
      <c r="J526" s="219">
        <v>0</v>
      </c>
      <c r="K526" s="219">
        <v>0</v>
      </c>
      <c r="L526" s="219">
        <v>0</v>
      </c>
      <c r="M526" s="219">
        <v>0</v>
      </c>
      <c r="N526" s="219">
        <v>0</v>
      </c>
      <c r="O526" s="219">
        <v>0</v>
      </c>
      <c r="P526" s="219">
        <v>9793.2979600000017</v>
      </c>
      <c r="Q526" s="219">
        <v>0</v>
      </c>
      <c r="R526" s="220">
        <v>9793.2979600000017</v>
      </c>
    </row>
    <row r="527" spans="1:18">
      <c r="A527" s="221"/>
      <c r="B527" s="216" t="s">
        <v>378</v>
      </c>
      <c r="C527" s="216" t="s">
        <v>378</v>
      </c>
      <c r="D527" s="216" t="s">
        <v>378</v>
      </c>
      <c r="E527" s="217">
        <v>7</v>
      </c>
      <c r="F527" s="218">
        <v>0</v>
      </c>
      <c r="G527" s="219">
        <v>0</v>
      </c>
      <c r="H527" s="219">
        <v>0</v>
      </c>
      <c r="I527" s="219">
        <v>0</v>
      </c>
      <c r="J527" s="219">
        <v>0</v>
      </c>
      <c r="K527" s="219">
        <v>0</v>
      </c>
      <c r="L527" s="219">
        <v>0</v>
      </c>
      <c r="M527" s="219">
        <v>0</v>
      </c>
      <c r="N527" s="219">
        <v>0</v>
      </c>
      <c r="O527" s="219">
        <v>0</v>
      </c>
      <c r="P527" s="219">
        <v>15976.234</v>
      </c>
      <c r="Q527" s="219">
        <v>0</v>
      </c>
      <c r="R527" s="220">
        <v>15976.234</v>
      </c>
    </row>
    <row r="528" spans="1:18">
      <c r="A528" s="221"/>
      <c r="B528" s="221"/>
      <c r="C528" s="216" t="s">
        <v>388</v>
      </c>
      <c r="D528" s="216" t="s">
        <v>389</v>
      </c>
      <c r="E528" s="217">
        <v>22</v>
      </c>
      <c r="F528" s="218">
        <v>0</v>
      </c>
      <c r="G528" s="219">
        <v>0</v>
      </c>
      <c r="H528" s="219">
        <v>0</v>
      </c>
      <c r="I528" s="219">
        <v>0</v>
      </c>
      <c r="J528" s="219">
        <v>0</v>
      </c>
      <c r="K528" s="219">
        <v>0</v>
      </c>
      <c r="L528" s="219">
        <v>0</v>
      </c>
      <c r="M528" s="219">
        <v>0</v>
      </c>
      <c r="N528" s="219">
        <v>0</v>
      </c>
      <c r="O528" s="219">
        <v>0</v>
      </c>
      <c r="P528" s="219">
        <v>4874.8856599999999</v>
      </c>
      <c r="Q528" s="219">
        <v>0</v>
      </c>
      <c r="R528" s="220">
        <v>4874.8856599999999</v>
      </c>
    </row>
    <row r="529" spans="1:28">
      <c r="A529" s="221"/>
      <c r="B529" s="216" t="s">
        <v>421</v>
      </c>
      <c r="C529" s="216" t="s">
        <v>423</v>
      </c>
      <c r="D529" s="216" t="s">
        <v>424</v>
      </c>
      <c r="E529" s="217">
        <v>35</v>
      </c>
      <c r="F529" s="218">
        <v>0</v>
      </c>
      <c r="G529" s="219">
        <v>0</v>
      </c>
      <c r="H529" s="219">
        <v>0</v>
      </c>
      <c r="I529" s="219">
        <v>0</v>
      </c>
      <c r="J529" s="219">
        <v>0</v>
      </c>
      <c r="K529" s="219">
        <v>0</v>
      </c>
      <c r="L529" s="219">
        <v>0</v>
      </c>
      <c r="M529" s="219">
        <v>0</v>
      </c>
      <c r="N529" s="219">
        <v>0</v>
      </c>
      <c r="O529" s="219">
        <v>0</v>
      </c>
      <c r="P529" s="219">
        <v>11462.589910000001</v>
      </c>
      <c r="Q529" s="219">
        <v>0</v>
      </c>
      <c r="R529" s="220">
        <v>11462.589910000001</v>
      </c>
    </row>
    <row r="530" spans="1:28">
      <c r="A530" s="221"/>
      <c r="B530" s="216" t="s">
        <v>442</v>
      </c>
      <c r="C530" s="216" t="s">
        <v>443</v>
      </c>
      <c r="D530" s="216" t="s">
        <v>444</v>
      </c>
      <c r="E530" s="217">
        <v>14</v>
      </c>
      <c r="F530" s="218">
        <v>0</v>
      </c>
      <c r="G530" s="219">
        <v>0</v>
      </c>
      <c r="H530" s="219">
        <v>0</v>
      </c>
      <c r="I530" s="219">
        <v>0</v>
      </c>
      <c r="J530" s="219">
        <v>0</v>
      </c>
      <c r="K530" s="219">
        <v>0</v>
      </c>
      <c r="L530" s="219">
        <v>0</v>
      </c>
      <c r="M530" s="219">
        <v>0</v>
      </c>
      <c r="N530" s="219">
        <v>0</v>
      </c>
      <c r="O530" s="219">
        <v>0</v>
      </c>
      <c r="P530" s="219">
        <v>18934.457039999998</v>
      </c>
      <c r="Q530" s="219">
        <v>374.22802000000001</v>
      </c>
      <c r="R530" s="220">
        <v>19308.68506</v>
      </c>
    </row>
    <row r="531" spans="1:28">
      <c r="A531" s="221"/>
      <c r="B531" s="216" t="s">
        <v>451</v>
      </c>
      <c r="C531" s="216" t="s">
        <v>452</v>
      </c>
      <c r="D531" s="216" t="s">
        <v>452</v>
      </c>
      <c r="E531" s="217">
        <v>17</v>
      </c>
      <c r="F531" s="218">
        <v>0</v>
      </c>
      <c r="G531" s="219">
        <v>0</v>
      </c>
      <c r="H531" s="219">
        <v>0</v>
      </c>
      <c r="I531" s="219">
        <v>0</v>
      </c>
      <c r="J531" s="219">
        <v>0</v>
      </c>
      <c r="K531" s="219">
        <v>0</v>
      </c>
      <c r="L531" s="219">
        <v>0</v>
      </c>
      <c r="M531" s="219">
        <v>0</v>
      </c>
      <c r="N531" s="219">
        <v>0</v>
      </c>
      <c r="O531" s="219">
        <v>0</v>
      </c>
      <c r="P531" s="219">
        <v>5039.8684599999997</v>
      </c>
      <c r="Q531" s="219">
        <v>0</v>
      </c>
      <c r="R531" s="220">
        <v>5039.8684599999997</v>
      </c>
    </row>
    <row r="532" spans="1:28">
      <c r="A532" s="221"/>
      <c r="B532" s="221"/>
      <c r="C532" s="221"/>
      <c r="D532" s="216" t="s">
        <v>453</v>
      </c>
      <c r="E532" s="217">
        <v>25</v>
      </c>
      <c r="F532" s="218">
        <v>0</v>
      </c>
      <c r="G532" s="219">
        <v>0</v>
      </c>
      <c r="H532" s="219">
        <v>0</v>
      </c>
      <c r="I532" s="219">
        <v>0</v>
      </c>
      <c r="J532" s="219">
        <v>0</v>
      </c>
      <c r="K532" s="219">
        <v>0</v>
      </c>
      <c r="L532" s="219">
        <v>0</v>
      </c>
      <c r="M532" s="219">
        <v>0</v>
      </c>
      <c r="N532" s="219">
        <v>0</v>
      </c>
      <c r="O532" s="219">
        <v>0</v>
      </c>
      <c r="P532" s="219">
        <v>3492.7573500000003</v>
      </c>
      <c r="Q532" s="219">
        <v>126.00713999999999</v>
      </c>
      <c r="R532" s="220">
        <v>3618.76449</v>
      </c>
    </row>
    <row r="533" spans="1:28">
      <c r="A533" s="221"/>
      <c r="B533" s="221"/>
      <c r="C533" s="216" t="s">
        <v>458</v>
      </c>
      <c r="D533" s="216" t="s">
        <v>458</v>
      </c>
      <c r="E533" s="217">
        <v>5</v>
      </c>
      <c r="F533" s="218">
        <v>0</v>
      </c>
      <c r="G533" s="219">
        <v>0</v>
      </c>
      <c r="H533" s="219">
        <v>0</v>
      </c>
      <c r="I533" s="219">
        <v>0</v>
      </c>
      <c r="J533" s="219">
        <v>0</v>
      </c>
      <c r="K533" s="219">
        <v>0</v>
      </c>
      <c r="L533" s="219">
        <v>0</v>
      </c>
      <c r="M533" s="219">
        <v>0</v>
      </c>
      <c r="N533" s="219">
        <v>0</v>
      </c>
      <c r="O533" s="219">
        <v>0</v>
      </c>
      <c r="P533" s="219">
        <v>19551.992200000001</v>
      </c>
      <c r="Q533" s="219">
        <v>0</v>
      </c>
      <c r="R533" s="220">
        <v>19551.992200000001</v>
      </c>
    </row>
    <row r="534" spans="1:28">
      <c r="A534" s="221"/>
      <c r="B534" s="221"/>
      <c r="C534" s="216" t="s">
        <v>465</v>
      </c>
      <c r="D534" s="216" t="s">
        <v>465</v>
      </c>
      <c r="E534" s="217">
        <v>24</v>
      </c>
      <c r="F534" s="218">
        <v>0</v>
      </c>
      <c r="G534" s="219">
        <v>0</v>
      </c>
      <c r="H534" s="219">
        <v>0</v>
      </c>
      <c r="I534" s="219">
        <v>0</v>
      </c>
      <c r="J534" s="219">
        <v>0</v>
      </c>
      <c r="K534" s="219">
        <v>0</v>
      </c>
      <c r="L534" s="219">
        <v>0</v>
      </c>
      <c r="M534" s="219">
        <v>0</v>
      </c>
      <c r="N534" s="219">
        <v>0</v>
      </c>
      <c r="O534" s="219">
        <v>0</v>
      </c>
      <c r="P534" s="219">
        <v>12257.402679999999</v>
      </c>
      <c r="Q534" s="219">
        <v>0</v>
      </c>
      <c r="R534" s="220">
        <v>12257.402679999999</v>
      </c>
    </row>
    <row r="535" spans="1:28">
      <c r="A535" s="221"/>
      <c r="B535" s="216" t="s">
        <v>471</v>
      </c>
      <c r="C535" s="216" t="s">
        <v>484</v>
      </c>
      <c r="D535" s="216" t="s">
        <v>484</v>
      </c>
      <c r="E535" s="217">
        <v>3</v>
      </c>
      <c r="F535" s="218">
        <v>0</v>
      </c>
      <c r="G535" s="219">
        <v>0</v>
      </c>
      <c r="H535" s="219">
        <v>0</v>
      </c>
      <c r="I535" s="219">
        <v>0</v>
      </c>
      <c r="J535" s="219">
        <v>0</v>
      </c>
      <c r="K535" s="219">
        <v>0</v>
      </c>
      <c r="L535" s="219">
        <v>0</v>
      </c>
      <c r="M535" s="219">
        <v>0</v>
      </c>
      <c r="N535" s="219">
        <v>0</v>
      </c>
      <c r="O535" s="219">
        <v>0</v>
      </c>
      <c r="P535" s="219">
        <v>13275.662060000001</v>
      </c>
      <c r="Q535" s="219">
        <v>0</v>
      </c>
      <c r="R535" s="220">
        <v>13275.662060000001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21"/>
      <c r="B536" s="216" t="s">
        <v>501</v>
      </c>
      <c r="C536" s="216" t="s">
        <v>502</v>
      </c>
      <c r="D536" s="216" t="s">
        <v>502</v>
      </c>
      <c r="E536" s="217">
        <v>12</v>
      </c>
      <c r="F536" s="218">
        <v>0</v>
      </c>
      <c r="G536" s="219">
        <v>0</v>
      </c>
      <c r="H536" s="219">
        <v>0</v>
      </c>
      <c r="I536" s="219">
        <v>0</v>
      </c>
      <c r="J536" s="219">
        <v>0</v>
      </c>
      <c r="K536" s="219">
        <v>0</v>
      </c>
      <c r="L536" s="219">
        <v>0</v>
      </c>
      <c r="M536" s="219">
        <v>0</v>
      </c>
      <c r="N536" s="219">
        <v>0</v>
      </c>
      <c r="O536" s="219">
        <v>0</v>
      </c>
      <c r="P536" s="219">
        <v>20239.541960000002</v>
      </c>
      <c r="Q536" s="219">
        <v>0</v>
      </c>
      <c r="R536" s="220">
        <v>20239.541960000002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21"/>
      <c r="B537" s="216" t="s">
        <v>525</v>
      </c>
      <c r="C537" s="216" t="s">
        <v>537</v>
      </c>
      <c r="D537" s="216" t="s">
        <v>538</v>
      </c>
      <c r="E537" s="217">
        <v>15</v>
      </c>
      <c r="F537" s="218">
        <v>0</v>
      </c>
      <c r="G537" s="219">
        <v>0</v>
      </c>
      <c r="H537" s="219">
        <v>0</v>
      </c>
      <c r="I537" s="219">
        <v>0</v>
      </c>
      <c r="J537" s="219">
        <v>0</v>
      </c>
      <c r="K537" s="219">
        <v>0</v>
      </c>
      <c r="L537" s="219">
        <v>0</v>
      </c>
      <c r="M537" s="219">
        <v>0</v>
      </c>
      <c r="N537" s="219">
        <v>0</v>
      </c>
      <c r="O537" s="219">
        <v>0</v>
      </c>
      <c r="P537" s="219">
        <v>14884.23144</v>
      </c>
      <c r="Q537" s="219">
        <v>0</v>
      </c>
      <c r="R537" s="220">
        <v>14884.23144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21"/>
      <c r="B538" s="221"/>
      <c r="C538" s="216" t="s">
        <v>525</v>
      </c>
      <c r="D538" s="216" t="s">
        <v>552</v>
      </c>
      <c r="E538" s="217">
        <v>1</v>
      </c>
      <c r="F538" s="218">
        <v>0</v>
      </c>
      <c r="G538" s="219">
        <v>0</v>
      </c>
      <c r="H538" s="219">
        <v>0</v>
      </c>
      <c r="I538" s="219">
        <v>0</v>
      </c>
      <c r="J538" s="219">
        <v>0</v>
      </c>
      <c r="K538" s="219">
        <v>0</v>
      </c>
      <c r="L538" s="219">
        <v>0</v>
      </c>
      <c r="M538" s="219">
        <v>0</v>
      </c>
      <c r="N538" s="219">
        <v>0</v>
      </c>
      <c r="O538" s="219">
        <v>0</v>
      </c>
      <c r="P538" s="219">
        <v>87935.246830000004</v>
      </c>
      <c r="Q538" s="219">
        <v>340454.14079999999</v>
      </c>
      <c r="R538" s="220">
        <v>428389.38763000001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21"/>
      <c r="B539" s="216" t="s">
        <v>576</v>
      </c>
      <c r="C539" s="216" t="s">
        <v>579</v>
      </c>
      <c r="D539" s="216" t="s">
        <v>580</v>
      </c>
      <c r="E539" s="217">
        <v>42</v>
      </c>
      <c r="F539" s="218">
        <v>0</v>
      </c>
      <c r="G539" s="219">
        <v>0</v>
      </c>
      <c r="H539" s="219">
        <v>0</v>
      </c>
      <c r="I539" s="219">
        <v>0</v>
      </c>
      <c r="J539" s="219">
        <v>0</v>
      </c>
      <c r="K539" s="219">
        <v>0</v>
      </c>
      <c r="L539" s="219">
        <v>0</v>
      </c>
      <c r="M539" s="219">
        <v>0</v>
      </c>
      <c r="N539" s="219">
        <v>0</v>
      </c>
      <c r="O539" s="219">
        <v>0</v>
      </c>
      <c r="P539" s="219">
        <v>3297.0927700000002</v>
      </c>
      <c r="Q539" s="219">
        <v>0</v>
      </c>
      <c r="R539" s="220">
        <v>3297.0927700000002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21"/>
      <c r="B540" s="216" t="s">
        <v>593</v>
      </c>
      <c r="C540" s="216" t="s">
        <v>597</v>
      </c>
      <c r="D540" s="216" t="s">
        <v>597</v>
      </c>
      <c r="E540" s="217">
        <v>54</v>
      </c>
      <c r="F540" s="218">
        <v>0</v>
      </c>
      <c r="G540" s="219">
        <v>0</v>
      </c>
      <c r="H540" s="219">
        <v>0</v>
      </c>
      <c r="I540" s="219">
        <v>0</v>
      </c>
      <c r="J540" s="219">
        <v>0</v>
      </c>
      <c r="K540" s="219">
        <v>0</v>
      </c>
      <c r="L540" s="219">
        <v>0</v>
      </c>
      <c r="M540" s="219">
        <v>0</v>
      </c>
      <c r="N540" s="219">
        <v>0</v>
      </c>
      <c r="O540" s="219">
        <v>0</v>
      </c>
      <c r="P540" s="219">
        <v>7575.3086900000008</v>
      </c>
      <c r="Q540" s="219">
        <v>0</v>
      </c>
      <c r="R540" s="220">
        <v>7575.3086900000008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21"/>
      <c r="B541" s="216" t="s">
        <v>608</v>
      </c>
      <c r="C541" s="216" t="s">
        <v>609</v>
      </c>
      <c r="D541" s="216" t="s">
        <v>609</v>
      </c>
      <c r="E541" s="217">
        <v>32</v>
      </c>
      <c r="F541" s="218">
        <v>0</v>
      </c>
      <c r="G541" s="219">
        <v>0</v>
      </c>
      <c r="H541" s="219">
        <v>0</v>
      </c>
      <c r="I541" s="219">
        <v>0</v>
      </c>
      <c r="J541" s="219">
        <v>0</v>
      </c>
      <c r="K541" s="219">
        <v>0</v>
      </c>
      <c r="L541" s="219">
        <v>0</v>
      </c>
      <c r="M541" s="219">
        <v>0</v>
      </c>
      <c r="N541" s="219">
        <v>0</v>
      </c>
      <c r="O541" s="219">
        <v>0</v>
      </c>
      <c r="P541" s="219">
        <v>13809.884960000001</v>
      </c>
      <c r="Q541" s="219">
        <v>0</v>
      </c>
      <c r="R541" s="220">
        <v>13809.884960000001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21"/>
      <c r="B542" s="221"/>
      <c r="C542" s="221"/>
      <c r="D542" s="216" t="s">
        <v>612</v>
      </c>
      <c r="E542" s="217">
        <v>41</v>
      </c>
      <c r="F542" s="218">
        <v>0</v>
      </c>
      <c r="G542" s="219">
        <v>0</v>
      </c>
      <c r="H542" s="219">
        <v>0</v>
      </c>
      <c r="I542" s="219">
        <v>0</v>
      </c>
      <c r="J542" s="219">
        <v>0</v>
      </c>
      <c r="K542" s="219">
        <v>0</v>
      </c>
      <c r="L542" s="219">
        <v>0</v>
      </c>
      <c r="M542" s="219">
        <v>0</v>
      </c>
      <c r="N542" s="219">
        <v>0</v>
      </c>
      <c r="O542" s="219">
        <v>0</v>
      </c>
      <c r="P542" s="219">
        <v>13804.952310000001</v>
      </c>
      <c r="Q542" s="219">
        <v>468.77598</v>
      </c>
      <c r="R542" s="220">
        <v>14273.728289999999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21"/>
      <c r="B543" s="216" t="s">
        <v>621</v>
      </c>
      <c r="C543" s="216" t="s">
        <v>631</v>
      </c>
      <c r="D543" s="216" t="s">
        <v>632</v>
      </c>
      <c r="E543" s="217">
        <v>61</v>
      </c>
      <c r="F543" s="218">
        <v>0</v>
      </c>
      <c r="G543" s="219">
        <v>0</v>
      </c>
      <c r="H543" s="219">
        <v>0</v>
      </c>
      <c r="I543" s="219">
        <v>0</v>
      </c>
      <c r="J543" s="219">
        <v>0</v>
      </c>
      <c r="K543" s="219">
        <v>0</v>
      </c>
      <c r="L543" s="219">
        <v>0</v>
      </c>
      <c r="M543" s="219">
        <v>0</v>
      </c>
      <c r="N543" s="219">
        <v>0</v>
      </c>
      <c r="O543" s="219">
        <v>0</v>
      </c>
      <c r="P543" s="219">
        <v>11450.62772</v>
      </c>
      <c r="Q543" s="219">
        <v>0</v>
      </c>
      <c r="R543" s="220">
        <v>11450.62772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21"/>
      <c r="B544" s="221"/>
      <c r="C544" s="216" t="s">
        <v>644</v>
      </c>
      <c r="D544" s="216" t="s">
        <v>644</v>
      </c>
      <c r="E544" s="217">
        <v>51</v>
      </c>
      <c r="F544" s="218">
        <v>0</v>
      </c>
      <c r="G544" s="219">
        <v>0</v>
      </c>
      <c r="H544" s="219">
        <v>0</v>
      </c>
      <c r="I544" s="219">
        <v>0</v>
      </c>
      <c r="J544" s="219">
        <v>0</v>
      </c>
      <c r="K544" s="219">
        <v>0</v>
      </c>
      <c r="L544" s="219">
        <v>0</v>
      </c>
      <c r="M544" s="219">
        <v>0</v>
      </c>
      <c r="N544" s="219">
        <v>0</v>
      </c>
      <c r="O544" s="219">
        <v>0</v>
      </c>
      <c r="P544" s="219">
        <v>10855.64308</v>
      </c>
      <c r="Q544" s="219">
        <v>0</v>
      </c>
      <c r="R544" s="220">
        <v>10855.64308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21"/>
      <c r="B545" s="216" t="s">
        <v>653</v>
      </c>
      <c r="C545" s="216" t="s">
        <v>660</v>
      </c>
      <c r="D545" s="216" t="s">
        <v>661</v>
      </c>
      <c r="E545" s="217">
        <v>40</v>
      </c>
      <c r="F545" s="218">
        <v>0</v>
      </c>
      <c r="G545" s="219">
        <v>0</v>
      </c>
      <c r="H545" s="219">
        <v>0</v>
      </c>
      <c r="I545" s="219">
        <v>0</v>
      </c>
      <c r="J545" s="219">
        <v>0</v>
      </c>
      <c r="K545" s="219">
        <v>0</v>
      </c>
      <c r="L545" s="219">
        <v>0</v>
      </c>
      <c r="M545" s="219">
        <v>0</v>
      </c>
      <c r="N545" s="219">
        <v>0</v>
      </c>
      <c r="O545" s="219">
        <v>0</v>
      </c>
      <c r="P545" s="219">
        <v>16390.108609999999</v>
      </c>
      <c r="Q545" s="219">
        <v>0</v>
      </c>
      <c r="R545" s="220">
        <v>16390.108609999999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21"/>
      <c r="B546" s="221"/>
      <c r="C546" s="216" t="s">
        <v>653</v>
      </c>
      <c r="D546" s="216" t="s">
        <v>653</v>
      </c>
      <c r="E546" s="217">
        <v>10</v>
      </c>
      <c r="F546" s="218">
        <v>0</v>
      </c>
      <c r="G546" s="219">
        <v>0</v>
      </c>
      <c r="H546" s="219">
        <v>0</v>
      </c>
      <c r="I546" s="219">
        <v>0</v>
      </c>
      <c r="J546" s="219">
        <v>0</v>
      </c>
      <c r="K546" s="219">
        <v>0</v>
      </c>
      <c r="L546" s="219">
        <v>0</v>
      </c>
      <c r="M546" s="219">
        <v>0</v>
      </c>
      <c r="N546" s="219">
        <v>0</v>
      </c>
      <c r="O546" s="219">
        <v>0</v>
      </c>
      <c r="P546" s="219">
        <v>25115.390039999998</v>
      </c>
      <c r="Q546" s="219">
        <v>0</v>
      </c>
      <c r="R546" s="220">
        <v>25115.390039999998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21"/>
      <c r="B547" s="216" t="s">
        <v>681</v>
      </c>
      <c r="C547" s="216" t="s">
        <v>682</v>
      </c>
      <c r="D547" s="216" t="s">
        <v>683</v>
      </c>
      <c r="E547" s="217">
        <v>52</v>
      </c>
      <c r="F547" s="218">
        <v>0</v>
      </c>
      <c r="G547" s="219">
        <v>0</v>
      </c>
      <c r="H547" s="219">
        <v>0</v>
      </c>
      <c r="I547" s="219">
        <v>0</v>
      </c>
      <c r="J547" s="219">
        <v>0</v>
      </c>
      <c r="K547" s="219">
        <v>0</v>
      </c>
      <c r="L547" s="219">
        <v>0</v>
      </c>
      <c r="M547" s="219">
        <v>0</v>
      </c>
      <c r="N547" s="219">
        <v>0</v>
      </c>
      <c r="O547" s="219">
        <v>0</v>
      </c>
      <c r="P547" s="219">
        <v>10262.30125</v>
      </c>
      <c r="Q547" s="219">
        <v>0</v>
      </c>
      <c r="R547" s="220">
        <v>10262.30125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21"/>
      <c r="B548" s="221"/>
      <c r="C548" s="216" t="s">
        <v>681</v>
      </c>
      <c r="D548" s="216" t="s">
        <v>689</v>
      </c>
      <c r="E548" s="217">
        <v>4</v>
      </c>
      <c r="F548" s="218">
        <v>0</v>
      </c>
      <c r="G548" s="219">
        <v>0</v>
      </c>
      <c r="H548" s="219">
        <v>0</v>
      </c>
      <c r="I548" s="219">
        <v>0</v>
      </c>
      <c r="J548" s="219">
        <v>0</v>
      </c>
      <c r="K548" s="219">
        <v>0</v>
      </c>
      <c r="L548" s="219">
        <v>0</v>
      </c>
      <c r="M548" s="219">
        <v>0</v>
      </c>
      <c r="N548" s="219">
        <v>0</v>
      </c>
      <c r="O548" s="219">
        <v>0</v>
      </c>
      <c r="P548" s="219">
        <v>26005.612550000002</v>
      </c>
      <c r="Q548" s="219">
        <v>0</v>
      </c>
      <c r="R548" s="220">
        <v>26005.612550000002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21"/>
      <c r="B549" s="216" t="s">
        <v>702</v>
      </c>
      <c r="C549" s="216" t="s">
        <v>702</v>
      </c>
      <c r="D549" s="216" t="s">
        <v>702</v>
      </c>
      <c r="E549" s="217">
        <v>18</v>
      </c>
      <c r="F549" s="218">
        <v>0</v>
      </c>
      <c r="G549" s="219">
        <v>0</v>
      </c>
      <c r="H549" s="219">
        <v>0</v>
      </c>
      <c r="I549" s="219">
        <v>0</v>
      </c>
      <c r="J549" s="219">
        <v>0</v>
      </c>
      <c r="K549" s="219">
        <v>0</v>
      </c>
      <c r="L549" s="219">
        <v>0</v>
      </c>
      <c r="M549" s="219">
        <v>0</v>
      </c>
      <c r="N549" s="219">
        <v>0</v>
      </c>
      <c r="O549" s="219">
        <v>0</v>
      </c>
      <c r="P549" s="219">
        <v>16659.491140000002</v>
      </c>
      <c r="Q549" s="219">
        <v>0</v>
      </c>
      <c r="R549" s="220">
        <v>16659.491140000002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21"/>
      <c r="B550" s="216" t="s">
        <v>710</v>
      </c>
      <c r="C550" s="216" t="s">
        <v>710</v>
      </c>
      <c r="D550" s="216" t="s">
        <v>710</v>
      </c>
      <c r="E550" s="217">
        <v>36</v>
      </c>
      <c r="F550" s="218">
        <v>0</v>
      </c>
      <c r="G550" s="219">
        <v>0</v>
      </c>
      <c r="H550" s="219">
        <v>0</v>
      </c>
      <c r="I550" s="219">
        <v>0</v>
      </c>
      <c r="J550" s="219">
        <v>0</v>
      </c>
      <c r="K550" s="219">
        <v>0</v>
      </c>
      <c r="L550" s="219">
        <v>0</v>
      </c>
      <c r="M550" s="219">
        <v>0</v>
      </c>
      <c r="N550" s="219">
        <v>0</v>
      </c>
      <c r="O550" s="219">
        <v>0</v>
      </c>
      <c r="P550" s="219">
        <v>4081.4542000000001</v>
      </c>
      <c r="Q550" s="219">
        <v>705.62800000000004</v>
      </c>
      <c r="R550" s="220">
        <v>4787.0821999999998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21"/>
      <c r="B551" s="216" t="s">
        <v>590</v>
      </c>
      <c r="C551" s="216" t="s">
        <v>719</v>
      </c>
      <c r="D551" s="216" t="s">
        <v>719</v>
      </c>
      <c r="E551" s="217">
        <v>60</v>
      </c>
      <c r="F551" s="218">
        <v>0</v>
      </c>
      <c r="G551" s="219">
        <v>0</v>
      </c>
      <c r="H551" s="219">
        <v>0</v>
      </c>
      <c r="I551" s="219">
        <v>0</v>
      </c>
      <c r="J551" s="219">
        <v>0</v>
      </c>
      <c r="K551" s="219">
        <v>0</v>
      </c>
      <c r="L551" s="219">
        <v>0</v>
      </c>
      <c r="M551" s="219">
        <v>0</v>
      </c>
      <c r="N551" s="219">
        <v>0</v>
      </c>
      <c r="O551" s="219">
        <v>0</v>
      </c>
      <c r="P551" s="219">
        <v>11557.395630000001</v>
      </c>
      <c r="Q551" s="219">
        <v>0</v>
      </c>
      <c r="R551" s="220">
        <v>11557.395630000001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26" t="s">
        <v>725</v>
      </c>
      <c r="B552" s="227"/>
      <c r="C552" s="227"/>
      <c r="D552" s="227"/>
      <c r="E552" s="227"/>
      <c r="F552" s="228">
        <v>17381067.47592001</v>
      </c>
      <c r="G552" s="229">
        <v>1519134.8590300004</v>
      </c>
      <c r="H552" s="229">
        <v>18900202.334949981</v>
      </c>
      <c r="I552" s="229">
        <v>14763626.952690003</v>
      </c>
      <c r="J552" s="229">
        <v>184484.69926000011</v>
      </c>
      <c r="K552" s="229">
        <v>14948111.651950011</v>
      </c>
      <c r="L552" s="229">
        <v>3232011.0907299994</v>
      </c>
      <c r="M552" s="229">
        <v>1208396.205349999</v>
      </c>
      <c r="N552" s="229">
        <v>4440407.2960799998</v>
      </c>
      <c r="O552" s="229">
        <v>38288721.282979995</v>
      </c>
      <c r="P552" s="229">
        <v>12317544.085700009</v>
      </c>
      <c r="Q552" s="229">
        <v>345134.32278000005</v>
      </c>
      <c r="R552" s="230">
        <v>12662678.408480007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BE9434C6-5390-44D3-B48B-25CFB8932AC7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7A7B-AFBC-4722-ACC6-9FCC58AF7A6F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154" customWidth="1"/>
    <col min="2" max="4" width="19.6640625" style="154" customWidth="1"/>
    <col min="5" max="5" width="4" style="154" customWidth="1"/>
    <col min="6" max="9" width="18.5546875" style="154" customWidth="1"/>
    <col min="10" max="10" width="3.33203125" style="154" customWidth="1"/>
    <col min="11" max="11" width="19.33203125" style="154" customWidth="1"/>
    <col min="12" max="12" width="18.5546875" style="154" customWidth="1"/>
    <col min="13" max="13" width="17.44140625" style="154" customWidth="1"/>
    <col min="14" max="21" width="15.109375" style="154" customWidth="1"/>
    <col min="22" max="256" width="12.5546875" style="154"/>
    <col min="257" max="257" width="32.5546875" style="154" customWidth="1"/>
    <col min="258" max="260" width="19.6640625" style="154" customWidth="1"/>
    <col min="261" max="261" width="4" style="154" customWidth="1"/>
    <col min="262" max="265" width="18.5546875" style="154" customWidth="1"/>
    <col min="266" max="266" width="3.33203125" style="154" customWidth="1"/>
    <col min="267" max="267" width="19.33203125" style="154" customWidth="1"/>
    <col min="268" max="268" width="18.5546875" style="154" customWidth="1"/>
    <col min="269" max="269" width="17.44140625" style="154" customWidth="1"/>
    <col min="270" max="277" width="15.109375" style="154" customWidth="1"/>
    <col min="278" max="512" width="12.5546875" style="154"/>
    <col min="513" max="513" width="32.5546875" style="154" customWidth="1"/>
    <col min="514" max="516" width="19.6640625" style="154" customWidth="1"/>
    <col min="517" max="517" width="4" style="154" customWidth="1"/>
    <col min="518" max="521" width="18.5546875" style="154" customWidth="1"/>
    <col min="522" max="522" width="3.33203125" style="154" customWidth="1"/>
    <col min="523" max="523" width="19.33203125" style="154" customWidth="1"/>
    <col min="524" max="524" width="18.5546875" style="154" customWidth="1"/>
    <col min="525" max="525" width="17.44140625" style="154" customWidth="1"/>
    <col min="526" max="533" width="15.109375" style="154" customWidth="1"/>
    <col min="534" max="768" width="12.5546875" style="154"/>
    <col min="769" max="769" width="32.5546875" style="154" customWidth="1"/>
    <col min="770" max="772" width="19.6640625" style="154" customWidth="1"/>
    <col min="773" max="773" width="4" style="154" customWidth="1"/>
    <col min="774" max="777" width="18.5546875" style="154" customWidth="1"/>
    <col min="778" max="778" width="3.33203125" style="154" customWidth="1"/>
    <col min="779" max="779" width="19.33203125" style="154" customWidth="1"/>
    <col min="780" max="780" width="18.5546875" style="154" customWidth="1"/>
    <col min="781" max="781" width="17.44140625" style="154" customWidth="1"/>
    <col min="782" max="789" width="15.109375" style="154" customWidth="1"/>
    <col min="790" max="1024" width="12.5546875" style="154"/>
    <col min="1025" max="1025" width="32.5546875" style="154" customWidth="1"/>
    <col min="1026" max="1028" width="19.6640625" style="154" customWidth="1"/>
    <col min="1029" max="1029" width="4" style="154" customWidth="1"/>
    <col min="1030" max="1033" width="18.5546875" style="154" customWidth="1"/>
    <col min="1034" max="1034" width="3.33203125" style="154" customWidth="1"/>
    <col min="1035" max="1035" width="19.33203125" style="154" customWidth="1"/>
    <col min="1036" max="1036" width="18.5546875" style="154" customWidth="1"/>
    <col min="1037" max="1037" width="17.44140625" style="154" customWidth="1"/>
    <col min="1038" max="1045" width="15.109375" style="154" customWidth="1"/>
    <col min="1046" max="1280" width="12.5546875" style="154"/>
    <col min="1281" max="1281" width="32.5546875" style="154" customWidth="1"/>
    <col min="1282" max="1284" width="19.6640625" style="154" customWidth="1"/>
    <col min="1285" max="1285" width="4" style="154" customWidth="1"/>
    <col min="1286" max="1289" width="18.5546875" style="154" customWidth="1"/>
    <col min="1290" max="1290" width="3.33203125" style="154" customWidth="1"/>
    <col min="1291" max="1291" width="19.33203125" style="154" customWidth="1"/>
    <col min="1292" max="1292" width="18.5546875" style="154" customWidth="1"/>
    <col min="1293" max="1293" width="17.44140625" style="154" customWidth="1"/>
    <col min="1294" max="1301" width="15.109375" style="154" customWidth="1"/>
    <col min="1302" max="1536" width="12.5546875" style="154"/>
    <col min="1537" max="1537" width="32.5546875" style="154" customWidth="1"/>
    <col min="1538" max="1540" width="19.6640625" style="154" customWidth="1"/>
    <col min="1541" max="1541" width="4" style="154" customWidth="1"/>
    <col min="1542" max="1545" width="18.5546875" style="154" customWidth="1"/>
    <col min="1546" max="1546" width="3.33203125" style="154" customWidth="1"/>
    <col min="1547" max="1547" width="19.33203125" style="154" customWidth="1"/>
    <col min="1548" max="1548" width="18.5546875" style="154" customWidth="1"/>
    <col min="1549" max="1549" width="17.44140625" style="154" customWidth="1"/>
    <col min="1550" max="1557" width="15.109375" style="154" customWidth="1"/>
    <col min="1558" max="1792" width="12.5546875" style="154"/>
    <col min="1793" max="1793" width="32.5546875" style="154" customWidth="1"/>
    <col min="1794" max="1796" width="19.6640625" style="154" customWidth="1"/>
    <col min="1797" max="1797" width="4" style="154" customWidth="1"/>
    <col min="1798" max="1801" width="18.5546875" style="154" customWidth="1"/>
    <col min="1802" max="1802" width="3.33203125" style="154" customWidth="1"/>
    <col min="1803" max="1803" width="19.33203125" style="154" customWidth="1"/>
    <col min="1804" max="1804" width="18.5546875" style="154" customWidth="1"/>
    <col min="1805" max="1805" width="17.44140625" style="154" customWidth="1"/>
    <col min="1806" max="1813" width="15.109375" style="154" customWidth="1"/>
    <col min="1814" max="2048" width="12.5546875" style="154"/>
    <col min="2049" max="2049" width="32.5546875" style="154" customWidth="1"/>
    <col min="2050" max="2052" width="19.6640625" style="154" customWidth="1"/>
    <col min="2053" max="2053" width="4" style="154" customWidth="1"/>
    <col min="2054" max="2057" width="18.5546875" style="154" customWidth="1"/>
    <col min="2058" max="2058" width="3.33203125" style="154" customWidth="1"/>
    <col min="2059" max="2059" width="19.33203125" style="154" customWidth="1"/>
    <col min="2060" max="2060" width="18.5546875" style="154" customWidth="1"/>
    <col min="2061" max="2061" width="17.44140625" style="154" customWidth="1"/>
    <col min="2062" max="2069" width="15.109375" style="154" customWidth="1"/>
    <col min="2070" max="2304" width="12.5546875" style="154"/>
    <col min="2305" max="2305" width="32.5546875" style="154" customWidth="1"/>
    <col min="2306" max="2308" width="19.6640625" style="154" customWidth="1"/>
    <col min="2309" max="2309" width="4" style="154" customWidth="1"/>
    <col min="2310" max="2313" width="18.5546875" style="154" customWidth="1"/>
    <col min="2314" max="2314" width="3.33203125" style="154" customWidth="1"/>
    <col min="2315" max="2315" width="19.33203125" style="154" customWidth="1"/>
    <col min="2316" max="2316" width="18.5546875" style="154" customWidth="1"/>
    <col min="2317" max="2317" width="17.44140625" style="154" customWidth="1"/>
    <col min="2318" max="2325" width="15.109375" style="154" customWidth="1"/>
    <col min="2326" max="2560" width="12.5546875" style="154"/>
    <col min="2561" max="2561" width="32.5546875" style="154" customWidth="1"/>
    <col min="2562" max="2564" width="19.6640625" style="154" customWidth="1"/>
    <col min="2565" max="2565" width="4" style="154" customWidth="1"/>
    <col min="2566" max="2569" width="18.5546875" style="154" customWidth="1"/>
    <col min="2570" max="2570" width="3.33203125" style="154" customWidth="1"/>
    <col min="2571" max="2571" width="19.33203125" style="154" customWidth="1"/>
    <col min="2572" max="2572" width="18.5546875" style="154" customWidth="1"/>
    <col min="2573" max="2573" width="17.44140625" style="154" customWidth="1"/>
    <col min="2574" max="2581" width="15.109375" style="154" customWidth="1"/>
    <col min="2582" max="2816" width="12.5546875" style="154"/>
    <col min="2817" max="2817" width="32.5546875" style="154" customWidth="1"/>
    <col min="2818" max="2820" width="19.6640625" style="154" customWidth="1"/>
    <col min="2821" max="2821" width="4" style="154" customWidth="1"/>
    <col min="2822" max="2825" width="18.5546875" style="154" customWidth="1"/>
    <col min="2826" max="2826" width="3.33203125" style="154" customWidth="1"/>
    <col min="2827" max="2827" width="19.33203125" style="154" customWidth="1"/>
    <col min="2828" max="2828" width="18.5546875" style="154" customWidth="1"/>
    <col min="2829" max="2829" width="17.44140625" style="154" customWidth="1"/>
    <col min="2830" max="2837" width="15.109375" style="154" customWidth="1"/>
    <col min="2838" max="3072" width="12.5546875" style="154"/>
    <col min="3073" max="3073" width="32.5546875" style="154" customWidth="1"/>
    <col min="3074" max="3076" width="19.6640625" style="154" customWidth="1"/>
    <col min="3077" max="3077" width="4" style="154" customWidth="1"/>
    <col min="3078" max="3081" width="18.5546875" style="154" customWidth="1"/>
    <col min="3082" max="3082" width="3.33203125" style="154" customWidth="1"/>
    <col min="3083" max="3083" width="19.33203125" style="154" customWidth="1"/>
    <col min="3084" max="3084" width="18.5546875" style="154" customWidth="1"/>
    <col min="3085" max="3085" width="17.44140625" style="154" customWidth="1"/>
    <col min="3086" max="3093" width="15.109375" style="154" customWidth="1"/>
    <col min="3094" max="3328" width="12.5546875" style="154"/>
    <col min="3329" max="3329" width="32.5546875" style="154" customWidth="1"/>
    <col min="3330" max="3332" width="19.6640625" style="154" customWidth="1"/>
    <col min="3333" max="3333" width="4" style="154" customWidth="1"/>
    <col min="3334" max="3337" width="18.5546875" style="154" customWidth="1"/>
    <col min="3338" max="3338" width="3.33203125" style="154" customWidth="1"/>
    <col min="3339" max="3339" width="19.33203125" style="154" customWidth="1"/>
    <col min="3340" max="3340" width="18.5546875" style="154" customWidth="1"/>
    <col min="3341" max="3341" width="17.44140625" style="154" customWidth="1"/>
    <col min="3342" max="3349" width="15.109375" style="154" customWidth="1"/>
    <col min="3350" max="3584" width="12.5546875" style="154"/>
    <col min="3585" max="3585" width="32.5546875" style="154" customWidth="1"/>
    <col min="3586" max="3588" width="19.6640625" style="154" customWidth="1"/>
    <col min="3589" max="3589" width="4" style="154" customWidth="1"/>
    <col min="3590" max="3593" width="18.5546875" style="154" customWidth="1"/>
    <col min="3594" max="3594" width="3.33203125" style="154" customWidth="1"/>
    <col min="3595" max="3595" width="19.33203125" style="154" customWidth="1"/>
    <col min="3596" max="3596" width="18.5546875" style="154" customWidth="1"/>
    <col min="3597" max="3597" width="17.44140625" style="154" customWidth="1"/>
    <col min="3598" max="3605" width="15.109375" style="154" customWidth="1"/>
    <col min="3606" max="3840" width="12.5546875" style="154"/>
    <col min="3841" max="3841" width="32.5546875" style="154" customWidth="1"/>
    <col min="3842" max="3844" width="19.6640625" style="154" customWidth="1"/>
    <col min="3845" max="3845" width="4" style="154" customWidth="1"/>
    <col min="3846" max="3849" width="18.5546875" style="154" customWidth="1"/>
    <col min="3850" max="3850" width="3.33203125" style="154" customWidth="1"/>
    <col min="3851" max="3851" width="19.33203125" style="154" customWidth="1"/>
    <col min="3852" max="3852" width="18.5546875" style="154" customWidth="1"/>
    <col min="3853" max="3853" width="17.44140625" style="154" customWidth="1"/>
    <col min="3854" max="3861" width="15.109375" style="154" customWidth="1"/>
    <col min="3862" max="4096" width="12.5546875" style="154"/>
    <col min="4097" max="4097" width="32.5546875" style="154" customWidth="1"/>
    <col min="4098" max="4100" width="19.6640625" style="154" customWidth="1"/>
    <col min="4101" max="4101" width="4" style="154" customWidth="1"/>
    <col min="4102" max="4105" width="18.5546875" style="154" customWidth="1"/>
    <col min="4106" max="4106" width="3.33203125" style="154" customWidth="1"/>
    <col min="4107" max="4107" width="19.33203125" style="154" customWidth="1"/>
    <col min="4108" max="4108" width="18.5546875" style="154" customWidth="1"/>
    <col min="4109" max="4109" width="17.44140625" style="154" customWidth="1"/>
    <col min="4110" max="4117" width="15.109375" style="154" customWidth="1"/>
    <col min="4118" max="4352" width="12.5546875" style="154"/>
    <col min="4353" max="4353" width="32.5546875" style="154" customWidth="1"/>
    <col min="4354" max="4356" width="19.6640625" style="154" customWidth="1"/>
    <col min="4357" max="4357" width="4" style="154" customWidth="1"/>
    <col min="4358" max="4361" width="18.5546875" style="154" customWidth="1"/>
    <col min="4362" max="4362" width="3.33203125" style="154" customWidth="1"/>
    <col min="4363" max="4363" width="19.33203125" style="154" customWidth="1"/>
    <col min="4364" max="4364" width="18.5546875" style="154" customWidth="1"/>
    <col min="4365" max="4365" width="17.44140625" style="154" customWidth="1"/>
    <col min="4366" max="4373" width="15.109375" style="154" customWidth="1"/>
    <col min="4374" max="4608" width="12.5546875" style="154"/>
    <col min="4609" max="4609" width="32.5546875" style="154" customWidth="1"/>
    <col min="4610" max="4612" width="19.6640625" style="154" customWidth="1"/>
    <col min="4613" max="4613" width="4" style="154" customWidth="1"/>
    <col min="4614" max="4617" width="18.5546875" style="154" customWidth="1"/>
    <col min="4618" max="4618" width="3.33203125" style="154" customWidth="1"/>
    <col min="4619" max="4619" width="19.33203125" style="154" customWidth="1"/>
    <col min="4620" max="4620" width="18.5546875" style="154" customWidth="1"/>
    <col min="4621" max="4621" width="17.44140625" style="154" customWidth="1"/>
    <col min="4622" max="4629" width="15.109375" style="154" customWidth="1"/>
    <col min="4630" max="4864" width="12.5546875" style="154"/>
    <col min="4865" max="4865" width="32.5546875" style="154" customWidth="1"/>
    <col min="4866" max="4868" width="19.6640625" style="154" customWidth="1"/>
    <col min="4869" max="4869" width="4" style="154" customWidth="1"/>
    <col min="4870" max="4873" width="18.5546875" style="154" customWidth="1"/>
    <col min="4874" max="4874" width="3.33203125" style="154" customWidth="1"/>
    <col min="4875" max="4875" width="19.33203125" style="154" customWidth="1"/>
    <col min="4876" max="4876" width="18.5546875" style="154" customWidth="1"/>
    <col min="4877" max="4877" width="17.44140625" style="154" customWidth="1"/>
    <col min="4878" max="4885" width="15.109375" style="154" customWidth="1"/>
    <col min="4886" max="5120" width="12.5546875" style="154"/>
    <col min="5121" max="5121" width="32.5546875" style="154" customWidth="1"/>
    <col min="5122" max="5124" width="19.6640625" style="154" customWidth="1"/>
    <col min="5125" max="5125" width="4" style="154" customWidth="1"/>
    <col min="5126" max="5129" width="18.5546875" style="154" customWidth="1"/>
    <col min="5130" max="5130" width="3.33203125" style="154" customWidth="1"/>
    <col min="5131" max="5131" width="19.33203125" style="154" customWidth="1"/>
    <col min="5132" max="5132" width="18.5546875" style="154" customWidth="1"/>
    <col min="5133" max="5133" width="17.44140625" style="154" customWidth="1"/>
    <col min="5134" max="5141" width="15.109375" style="154" customWidth="1"/>
    <col min="5142" max="5376" width="12.5546875" style="154"/>
    <col min="5377" max="5377" width="32.5546875" style="154" customWidth="1"/>
    <col min="5378" max="5380" width="19.6640625" style="154" customWidth="1"/>
    <col min="5381" max="5381" width="4" style="154" customWidth="1"/>
    <col min="5382" max="5385" width="18.5546875" style="154" customWidth="1"/>
    <col min="5386" max="5386" width="3.33203125" style="154" customWidth="1"/>
    <col min="5387" max="5387" width="19.33203125" style="154" customWidth="1"/>
    <col min="5388" max="5388" width="18.5546875" style="154" customWidth="1"/>
    <col min="5389" max="5389" width="17.44140625" style="154" customWidth="1"/>
    <col min="5390" max="5397" width="15.109375" style="154" customWidth="1"/>
    <col min="5398" max="5632" width="12.5546875" style="154"/>
    <col min="5633" max="5633" width="32.5546875" style="154" customWidth="1"/>
    <col min="5634" max="5636" width="19.6640625" style="154" customWidth="1"/>
    <col min="5637" max="5637" width="4" style="154" customWidth="1"/>
    <col min="5638" max="5641" width="18.5546875" style="154" customWidth="1"/>
    <col min="5642" max="5642" width="3.33203125" style="154" customWidth="1"/>
    <col min="5643" max="5643" width="19.33203125" style="154" customWidth="1"/>
    <col min="5644" max="5644" width="18.5546875" style="154" customWidth="1"/>
    <col min="5645" max="5645" width="17.44140625" style="154" customWidth="1"/>
    <col min="5646" max="5653" width="15.109375" style="154" customWidth="1"/>
    <col min="5654" max="5888" width="12.5546875" style="154"/>
    <col min="5889" max="5889" width="32.5546875" style="154" customWidth="1"/>
    <col min="5890" max="5892" width="19.6640625" style="154" customWidth="1"/>
    <col min="5893" max="5893" width="4" style="154" customWidth="1"/>
    <col min="5894" max="5897" width="18.5546875" style="154" customWidth="1"/>
    <col min="5898" max="5898" width="3.33203125" style="154" customWidth="1"/>
    <col min="5899" max="5899" width="19.33203125" style="154" customWidth="1"/>
    <col min="5900" max="5900" width="18.5546875" style="154" customWidth="1"/>
    <col min="5901" max="5901" width="17.44140625" style="154" customWidth="1"/>
    <col min="5902" max="5909" width="15.109375" style="154" customWidth="1"/>
    <col min="5910" max="6144" width="12.5546875" style="154"/>
    <col min="6145" max="6145" width="32.5546875" style="154" customWidth="1"/>
    <col min="6146" max="6148" width="19.6640625" style="154" customWidth="1"/>
    <col min="6149" max="6149" width="4" style="154" customWidth="1"/>
    <col min="6150" max="6153" width="18.5546875" style="154" customWidth="1"/>
    <col min="6154" max="6154" width="3.33203125" style="154" customWidth="1"/>
    <col min="6155" max="6155" width="19.33203125" style="154" customWidth="1"/>
    <col min="6156" max="6156" width="18.5546875" style="154" customWidth="1"/>
    <col min="6157" max="6157" width="17.44140625" style="154" customWidth="1"/>
    <col min="6158" max="6165" width="15.109375" style="154" customWidth="1"/>
    <col min="6166" max="6400" width="12.5546875" style="154"/>
    <col min="6401" max="6401" width="32.5546875" style="154" customWidth="1"/>
    <col min="6402" max="6404" width="19.6640625" style="154" customWidth="1"/>
    <col min="6405" max="6405" width="4" style="154" customWidth="1"/>
    <col min="6406" max="6409" width="18.5546875" style="154" customWidth="1"/>
    <col min="6410" max="6410" width="3.33203125" style="154" customWidth="1"/>
    <col min="6411" max="6411" width="19.33203125" style="154" customWidth="1"/>
    <col min="6412" max="6412" width="18.5546875" style="154" customWidth="1"/>
    <col min="6413" max="6413" width="17.44140625" style="154" customWidth="1"/>
    <col min="6414" max="6421" width="15.109375" style="154" customWidth="1"/>
    <col min="6422" max="6656" width="12.5546875" style="154"/>
    <col min="6657" max="6657" width="32.5546875" style="154" customWidth="1"/>
    <col min="6658" max="6660" width="19.6640625" style="154" customWidth="1"/>
    <col min="6661" max="6661" width="4" style="154" customWidth="1"/>
    <col min="6662" max="6665" width="18.5546875" style="154" customWidth="1"/>
    <col min="6666" max="6666" width="3.33203125" style="154" customWidth="1"/>
    <col min="6667" max="6667" width="19.33203125" style="154" customWidth="1"/>
    <col min="6668" max="6668" width="18.5546875" style="154" customWidth="1"/>
    <col min="6669" max="6669" width="17.44140625" style="154" customWidth="1"/>
    <col min="6670" max="6677" width="15.109375" style="154" customWidth="1"/>
    <col min="6678" max="6912" width="12.5546875" style="154"/>
    <col min="6913" max="6913" width="32.5546875" style="154" customWidth="1"/>
    <col min="6914" max="6916" width="19.6640625" style="154" customWidth="1"/>
    <col min="6917" max="6917" width="4" style="154" customWidth="1"/>
    <col min="6918" max="6921" width="18.5546875" style="154" customWidth="1"/>
    <col min="6922" max="6922" width="3.33203125" style="154" customWidth="1"/>
    <col min="6923" max="6923" width="19.33203125" style="154" customWidth="1"/>
    <col min="6924" max="6924" width="18.5546875" style="154" customWidth="1"/>
    <col min="6925" max="6925" width="17.44140625" style="154" customWidth="1"/>
    <col min="6926" max="6933" width="15.109375" style="154" customWidth="1"/>
    <col min="6934" max="7168" width="12.5546875" style="154"/>
    <col min="7169" max="7169" width="32.5546875" style="154" customWidth="1"/>
    <col min="7170" max="7172" width="19.6640625" style="154" customWidth="1"/>
    <col min="7173" max="7173" width="4" style="154" customWidth="1"/>
    <col min="7174" max="7177" width="18.5546875" style="154" customWidth="1"/>
    <col min="7178" max="7178" width="3.33203125" style="154" customWidth="1"/>
    <col min="7179" max="7179" width="19.33203125" style="154" customWidth="1"/>
    <col min="7180" max="7180" width="18.5546875" style="154" customWidth="1"/>
    <col min="7181" max="7181" width="17.44140625" style="154" customWidth="1"/>
    <col min="7182" max="7189" width="15.109375" style="154" customWidth="1"/>
    <col min="7190" max="7424" width="12.5546875" style="154"/>
    <col min="7425" max="7425" width="32.5546875" style="154" customWidth="1"/>
    <col min="7426" max="7428" width="19.6640625" style="154" customWidth="1"/>
    <col min="7429" max="7429" width="4" style="154" customWidth="1"/>
    <col min="7430" max="7433" width="18.5546875" style="154" customWidth="1"/>
    <col min="7434" max="7434" width="3.33203125" style="154" customWidth="1"/>
    <col min="7435" max="7435" width="19.33203125" style="154" customWidth="1"/>
    <col min="7436" max="7436" width="18.5546875" style="154" customWidth="1"/>
    <col min="7437" max="7437" width="17.44140625" style="154" customWidth="1"/>
    <col min="7438" max="7445" width="15.109375" style="154" customWidth="1"/>
    <col min="7446" max="7680" width="12.5546875" style="154"/>
    <col min="7681" max="7681" width="32.5546875" style="154" customWidth="1"/>
    <col min="7682" max="7684" width="19.6640625" style="154" customWidth="1"/>
    <col min="7685" max="7685" width="4" style="154" customWidth="1"/>
    <col min="7686" max="7689" width="18.5546875" style="154" customWidth="1"/>
    <col min="7690" max="7690" width="3.33203125" style="154" customWidth="1"/>
    <col min="7691" max="7691" width="19.33203125" style="154" customWidth="1"/>
    <col min="7692" max="7692" width="18.5546875" style="154" customWidth="1"/>
    <col min="7693" max="7693" width="17.44140625" style="154" customWidth="1"/>
    <col min="7694" max="7701" width="15.109375" style="154" customWidth="1"/>
    <col min="7702" max="7936" width="12.5546875" style="154"/>
    <col min="7937" max="7937" width="32.5546875" style="154" customWidth="1"/>
    <col min="7938" max="7940" width="19.6640625" style="154" customWidth="1"/>
    <col min="7941" max="7941" width="4" style="154" customWidth="1"/>
    <col min="7942" max="7945" width="18.5546875" style="154" customWidth="1"/>
    <col min="7946" max="7946" width="3.33203125" style="154" customWidth="1"/>
    <col min="7947" max="7947" width="19.33203125" style="154" customWidth="1"/>
    <col min="7948" max="7948" width="18.5546875" style="154" customWidth="1"/>
    <col min="7949" max="7949" width="17.44140625" style="154" customWidth="1"/>
    <col min="7950" max="7957" width="15.109375" style="154" customWidth="1"/>
    <col min="7958" max="8192" width="12.5546875" style="154"/>
    <col min="8193" max="8193" width="32.5546875" style="154" customWidth="1"/>
    <col min="8194" max="8196" width="19.6640625" style="154" customWidth="1"/>
    <col min="8197" max="8197" width="4" style="154" customWidth="1"/>
    <col min="8198" max="8201" width="18.5546875" style="154" customWidth="1"/>
    <col min="8202" max="8202" width="3.33203125" style="154" customWidth="1"/>
    <col min="8203" max="8203" width="19.33203125" style="154" customWidth="1"/>
    <col min="8204" max="8204" width="18.5546875" style="154" customWidth="1"/>
    <col min="8205" max="8205" width="17.44140625" style="154" customWidth="1"/>
    <col min="8206" max="8213" width="15.109375" style="154" customWidth="1"/>
    <col min="8214" max="8448" width="12.5546875" style="154"/>
    <col min="8449" max="8449" width="32.5546875" style="154" customWidth="1"/>
    <col min="8450" max="8452" width="19.6640625" style="154" customWidth="1"/>
    <col min="8453" max="8453" width="4" style="154" customWidth="1"/>
    <col min="8454" max="8457" width="18.5546875" style="154" customWidth="1"/>
    <col min="8458" max="8458" width="3.33203125" style="154" customWidth="1"/>
    <col min="8459" max="8459" width="19.33203125" style="154" customWidth="1"/>
    <col min="8460" max="8460" width="18.5546875" style="154" customWidth="1"/>
    <col min="8461" max="8461" width="17.44140625" style="154" customWidth="1"/>
    <col min="8462" max="8469" width="15.109375" style="154" customWidth="1"/>
    <col min="8470" max="8704" width="12.5546875" style="154"/>
    <col min="8705" max="8705" width="32.5546875" style="154" customWidth="1"/>
    <col min="8706" max="8708" width="19.6640625" style="154" customWidth="1"/>
    <col min="8709" max="8709" width="4" style="154" customWidth="1"/>
    <col min="8710" max="8713" width="18.5546875" style="154" customWidth="1"/>
    <col min="8714" max="8714" width="3.33203125" style="154" customWidth="1"/>
    <col min="8715" max="8715" width="19.33203125" style="154" customWidth="1"/>
    <col min="8716" max="8716" width="18.5546875" style="154" customWidth="1"/>
    <col min="8717" max="8717" width="17.44140625" style="154" customWidth="1"/>
    <col min="8718" max="8725" width="15.109375" style="154" customWidth="1"/>
    <col min="8726" max="8960" width="12.5546875" style="154"/>
    <col min="8961" max="8961" width="32.5546875" style="154" customWidth="1"/>
    <col min="8962" max="8964" width="19.6640625" style="154" customWidth="1"/>
    <col min="8965" max="8965" width="4" style="154" customWidth="1"/>
    <col min="8966" max="8969" width="18.5546875" style="154" customWidth="1"/>
    <col min="8970" max="8970" width="3.33203125" style="154" customWidth="1"/>
    <col min="8971" max="8971" width="19.33203125" style="154" customWidth="1"/>
    <col min="8972" max="8972" width="18.5546875" style="154" customWidth="1"/>
    <col min="8973" max="8973" width="17.44140625" style="154" customWidth="1"/>
    <col min="8974" max="8981" width="15.109375" style="154" customWidth="1"/>
    <col min="8982" max="9216" width="12.5546875" style="154"/>
    <col min="9217" max="9217" width="32.5546875" style="154" customWidth="1"/>
    <col min="9218" max="9220" width="19.6640625" style="154" customWidth="1"/>
    <col min="9221" max="9221" width="4" style="154" customWidth="1"/>
    <col min="9222" max="9225" width="18.5546875" style="154" customWidth="1"/>
    <col min="9226" max="9226" width="3.33203125" style="154" customWidth="1"/>
    <col min="9227" max="9227" width="19.33203125" style="154" customWidth="1"/>
    <col min="9228" max="9228" width="18.5546875" style="154" customWidth="1"/>
    <col min="9229" max="9229" width="17.44140625" style="154" customWidth="1"/>
    <col min="9230" max="9237" width="15.109375" style="154" customWidth="1"/>
    <col min="9238" max="9472" width="12.5546875" style="154"/>
    <col min="9473" max="9473" width="32.5546875" style="154" customWidth="1"/>
    <col min="9474" max="9476" width="19.6640625" style="154" customWidth="1"/>
    <col min="9477" max="9477" width="4" style="154" customWidth="1"/>
    <col min="9478" max="9481" width="18.5546875" style="154" customWidth="1"/>
    <col min="9482" max="9482" width="3.33203125" style="154" customWidth="1"/>
    <col min="9483" max="9483" width="19.33203125" style="154" customWidth="1"/>
    <col min="9484" max="9484" width="18.5546875" style="154" customWidth="1"/>
    <col min="9485" max="9485" width="17.44140625" style="154" customWidth="1"/>
    <col min="9486" max="9493" width="15.109375" style="154" customWidth="1"/>
    <col min="9494" max="9728" width="12.5546875" style="154"/>
    <col min="9729" max="9729" width="32.5546875" style="154" customWidth="1"/>
    <col min="9730" max="9732" width="19.6640625" style="154" customWidth="1"/>
    <col min="9733" max="9733" width="4" style="154" customWidth="1"/>
    <col min="9734" max="9737" width="18.5546875" style="154" customWidth="1"/>
    <col min="9738" max="9738" width="3.33203125" style="154" customWidth="1"/>
    <col min="9739" max="9739" width="19.33203125" style="154" customWidth="1"/>
    <col min="9740" max="9740" width="18.5546875" style="154" customWidth="1"/>
    <col min="9741" max="9741" width="17.44140625" style="154" customWidth="1"/>
    <col min="9742" max="9749" width="15.109375" style="154" customWidth="1"/>
    <col min="9750" max="9984" width="12.5546875" style="154"/>
    <col min="9985" max="9985" width="32.5546875" style="154" customWidth="1"/>
    <col min="9986" max="9988" width="19.6640625" style="154" customWidth="1"/>
    <col min="9989" max="9989" width="4" style="154" customWidth="1"/>
    <col min="9990" max="9993" width="18.5546875" style="154" customWidth="1"/>
    <col min="9994" max="9994" width="3.33203125" style="154" customWidth="1"/>
    <col min="9995" max="9995" width="19.33203125" style="154" customWidth="1"/>
    <col min="9996" max="9996" width="18.5546875" style="154" customWidth="1"/>
    <col min="9997" max="9997" width="17.44140625" style="154" customWidth="1"/>
    <col min="9998" max="10005" width="15.109375" style="154" customWidth="1"/>
    <col min="10006" max="10240" width="12.5546875" style="154"/>
    <col min="10241" max="10241" width="32.5546875" style="154" customWidth="1"/>
    <col min="10242" max="10244" width="19.6640625" style="154" customWidth="1"/>
    <col min="10245" max="10245" width="4" style="154" customWidth="1"/>
    <col min="10246" max="10249" width="18.5546875" style="154" customWidth="1"/>
    <col min="10250" max="10250" width="3.33203125" style="154" customWidth="1"/>
    <col min="10251" max="10251" width="19.33203125" style="154" customWidth="1"/>
    <col min="10252" max="10252" width="18.5546875" style="154" customWidth="1"/>
    <col min="10253" max="10253" width="17.44140625" style="154" customWidth="1"/>
    <col min="10254" max="10261" width="15.109375" style="154" customWidth="1"/>
    <col min="10262" max="10496" width="12.5546875" style="154"/>
    <col min="10497" max="10497" width="32.5546875" style="154" customWidth="1"/>
    <col min="10498" max="10500" width="19.6640625" style="154" customWidth="1"/>
    <col min="10501" max="10501" width="4" style="154" customWidth="1"/>
    <col min="10502" max="10505" width="18.5546875" style="154" customWidth="1"/>
    <col min="10506" max="10506" width="3.33203125" style="154" customWidth="1"/>
    <col min="10507" max="10507" width="19.33203125" style="154" customWidth="1"/>
    <col min="10508" max="10508" width="18.5546875" style="154" customWidth="1"/>
    <col min="10509" max="10509" width="17.44140625" style="154" customWidth="1"/>
    <col min="10510" max="10517" width="15.109375" style="154" customWidth="1"/>
    <col min="10518" max="10752" width="12.5546875" style="154"/>
    <col min="10753" max="10753" width="32.5546875" style="154" customWidth="1"/>
    <col min="10754" max="10756" width="19.6640625" style="154" customWidth="1"/>
    <col min="10757" max="10757" width="4" style="154" customWidth="1"/>
    <col min="10758" max="10761" width="18.5546875" style="154" customWidth="1"/>
    <col min="10762" max="10762" width="3.33203125" style="154" customWidth="1"/>
    <col min="10763" max="10763" width="19.33203125" style="154" customWidth="1"/>
    <col min="10764" max="10764" width="18.5546875" style="154" customWidth="1"/>
    <col min="10765" max="10765" width="17.44140625" style="154" customWidth="1"/>
    <col min="10766" max="10773" width="15.109375" style="154" customWidth="1"/>
    <col min="10774" max="11008" width="12.5546875" style="154"/>
    <col min="11009" max="11009" width="32.5546875" style="154" customWidth="1"/>
    <col min="11010" max="11012" width="19.6640625" style="154" customWidth="1"/>
    <col min="11013" max="11013" width="4" style="154" customWidth="1"/>
    <col min="11014" max="11017" width="18.5546875" style="154" customWidth="1"/>
    <col min="11018" max="11018" width="3.33203125" style="154" customWidth="1"/>
    <col min="11019" max="11019" width="19.33203125" style="154" customWidth="1"/>
    <col min="11020" max="11020" width="18.5546875" style="154" customWidth="1"/>
    <col min="11021" max="11021" width="17.44140625" style="154" customWidth="1"/>
    <col min="11022" max="11029" width="15.109375" style="154" customWidth="1"/>
    <col min="11030" max="11264" width="12.5546875" style="154"/>
    <col min="11265" max="11265" width="32.5546875" style="154" customWidth="1"/>
    <col min="11266" max="11268" width="19.6640625" style="154" customWidth="1"/>
    <col min="11269" max="11269" width="4" style="154" customWidth="1"/>
    <col min="11270" max="11273" width="18.5546875" style="154" customWidth="1"/>
    <col min="11274" max="11274" width="3.33203125" style="154" customWidth="1"/>
    <col min="11275" max="11275" width="19.33203125" style="154" customWidth="1"/>
    <col min="11276" max="11276" width="18.5546875" style="154" customWidth="1"/>
    <col min="11277" max="11277" width="17.44140625" style="154" customWidth="1"/>
    <col min="11278" max="11285" width="15.109375" style="154" customWidth="1"/>
    <col min="11286" max="11520" width="12.5546875" style="154"/>
    <col min="11521" max="11521" width="32.5546875" style="154" customWidth="1"/>
    <col min="11522" max="11524" width="19.6640625" style="154" customWidth="1"/>
    <col min="11525" max="11525" width="4" style="154" customWidth="1"/>
    <col min="11526" max="11529" width="18.5546875" style="154" customWidth="1"/>
    <col min="11530" max="11530" width="3.33203125" style="154" customWidth="1"/>
    <col min="11531" max="11531" width="19.33203125" style="154" customWidth="1"/>
    <col min="11532" max="11532" width="18.5546875" style="154" customWidth="1"/>
    <col min="11533" max="11533" width="17.44140625" style="154" customWidth="1"/>
    <col min="11534" max="11541" width="15.109375" style="154" customWidth="1"/>
    <col min="11542" max="11776" width="12.5546875" style="154"/>
    <col min="11777" max="11777" width="32.5546875" style="154" customWidth="1"/>
    <col min="11778" max="11780" width="19.6640625" style="154" customWidth="1"/>
    <col min="11781" max="11781" width="4" style="154" customWidth="1"/>
    <col min="11782" max="11785" width="18.5546875" style="154" customWidth="1"/>
    <col min="11786" max="11786" width="3.33203125" style="154" customWidth="1"/>
    <col min="11787" max="11787" width="19.33203125" style="154" customWidth="1"/>
    <col min="11788" max="11788" width="18.5546875" style="154" customWidth="1"/>
    <col min="11789" max="11789" width="17.44140625" style="154" customWidth="1"/>
    <col min="11790" max="11797" width="15.109375" style="154" customWidth="1"/>
    <col min="11798" max="12032" width="12.5546875" style="154"/>
    <col min="12033" max="12033" width="32.5546875" style="154" customWidth="1"/>
    <col min="12034" max="12036" width="19.6640625" style="154" customWidth="1"/>
    <col min="12037" max="12037" width="4" style="154" customWidth="1"/>
    <col min="12038" max="12041" width="18.5546875" style="154" customWidth="1"/>
    <col min="12042" max="12042" width="3.33203125" style="154" customWidth="1"/>
    <col min="12043" max="12043" width="19.33203125" style="154" customWidth="1"/>
    <col min="12044" max="12044" width="18.5546875" style="154" customWidth="1"/>
    <col min="12045" max="12045" width="17.44140625" style="154" customWidth="1"/>
    <col min="12046" max="12053" width="15.109375" style="154" customWidth="1"/>
    <col min="12054" max="12288" width="12.5546875" style="154"/>
    <col min="12289" max="12289" width="32.5546875" style="154" customWidth="1"/>
    <col min="12290" max="12292" width="19.6640625" style="154" customWidth="1"/>
    <col min="12293" max="12293" width="4" style="154" customWidth="1"/>
    <col min="12294" max="12297" width="18.5546875" style="154" customWidth="1"/>
    <col min="12298" max="12298" width="3.33203125" style="154" customWidth="1"/>
    <col min="12299" max="12299" width="19.33203125" style="154" customWidth="1"/>
    <col min="12300" max="12300" width="18.5546875" style="154" customWidth="1"/>
    <col min="12301" max="12301" width="17.44140625" style="154" customWidth="1"/>
    <col min="12302" max="12309" width="15.109375" style="154" customWidth="1"/>
    <col min="12310" max="12544" width="12.5546875" style="154"/>
    <col min="12545" max="12545" width="32.5546875" style="154" customWidth="1"/>
    <col min="12546" max="12548" width="19.6640625" style="154" customWidth="1"/>
    <col min="12549" max="12549" width="4" style="154" customWidth="1"/>
    <col min="12550" max="12553" width="18.5546875" style="154" customWidth="1"/>
    <col min="12554" max="12554" width="3.33203125" style="154" customWidth="1"/>
    <col min="12555" max="12555" width="19.33203125" style="154" customWidth="1"/>
    <col min="12556" max="12556" width="18.5546875" style="154" customWidth="1"/>
    <col min="12557" max="12557" width="17.44140625" style="154" customWidth="1"/>
    <col min="12558" max="12565" width="15.109375" style="154" customWidth="1"/>
    <col min="12566" max="12800" width="12.5546875" style="154"/>
    <col min="12801" max="12801" width="32.5546875" style="154" customWidth="1"/>
    <col min="12802" max="12804" width="19.6640625" style="154" customWidth="1"/>
    <col min="12805" max="12805" width="4" style="154" customWidth="1"/>
    <col min="12806" max="12809" width="18.5546875" style="154" customWidth="1"/>
    <col min="12810" max="12810" width="3.33203125" style="154" customWidth="1"/>
    <col min="12811" max="12811" width="19.33203125" style="154" customWidth="1"/>
    <col min="12812" max="12812" width="18.5546875" style="154" customWidth="1"/>
    <col min="12813" max="12813" width="17.44140625" style="154" customWidth="1"/>
    <col min="12814" max="12821" width="15.109375" style="154" customWidth="1"/>
    <col min="12822" max="13056" width="12.5546875" style="154"/>
    <col min="13057" max="13057" width="32.5546875" style="154" customWidth="1"/>
    <col min="13058" max="13060" width="19.6640625" style="154" customWidth="1"/>
    <col min="13061" max="13061" width="4" style="154" customWidth="1"/>
    <col min="13062" max="13065" width="18.5546875" style="154" customWidth="1"/>
    <col min="13066" max="13066" width="3.33203125" style="154" customWidth="1"/>
    <col min="13067" max="13067" width="19.33203125" style="154" customWidth="1"/>
    <col min="13068" max="13068" width="18.5546875" style="154" customWidth="1"/>
    <col min="13069" max="13069" width="17.44140625" style="154" customWidth="1"/>
    <col min="13070" max="13077" width="15.109375" style="154" customWidth="1"/>
    <col min="13078" max="13312" width="12.5546875" style="154"/>
    <col min="13313" max="13313" width="32.5546875" style="154" customWidth="1"/>
    <col min="13314" max="13316" width="19.6640625" style="154" customWidth="1"/>
    <col min="13317" max="13317" width="4" style="154" customWidth="1"/>
    <col min="13318" max="13321" width="18.5546875" style="154" customWidth="1"/>
    <col min="13322" max="13322" width="3.33203125" style="154" customWidth="1"/>
    <col min="13323" max="13323" width="19.33203125" style="154" customWidth="1"/>
    <col min="13324" max="13324" width="18.5546875" style="154" customWidth="1"/>
    <col min="13325" max="13325" width="17.44140625" style="154" customWidth="1"/>
    <col min="13326" max="13333" width="15.109375" style="154" customWidth="1"/>
    <col min="13334" max="13568" width="12.5546875" style="154"/>
    <col min="13569" max="13569" width="32.5546875" style="154" customWidth="1"/>
    <col min="13570" max="13572" width="19.6640625" style="154" customWidth="1"/>
    <col min="13573" max="13573" width="4" style="154" customWidth="1"/>
    <col min="13574" max="13577" width="18.5546875" style="154" customWidth="1"/>
    <col min="13578" max="13578" width="3.33203125" style="154" customWidth="1"/>
    <col min="13579" max="13579" width="19.33203125" style="154" customWidth="1"/>
    <col min="13580" max="13580" width="18.5546875" style="154" customWidth="1"/>
    <col min="13581" max="13581" width="17.44140625" style="154" customWidth="1"/>
    <col min="13582" max="13589" width="15.109375" style="154" customWidth="1"/>
    <col min="13590" max="13824" width="12.5546875" style="154"/>
    <col min="13825" max="13825" width="32.5546875" style="154" customWidth="1"/>
    <col min="13826" max="13828" width="19.6640625" style="154" customWidth="1"/>
    <col min="13829" max="13829" width="4" style="154" customWidth="1"/>
    <col min="13830" max="13833" width="18.5546875" style="154" customWidth="1"/>
    <col min="13834" max="13834" width="3.33203125" style="154" customWidth="1"/>
    <col min="13835" max="13835" width="19.33203125" style="154" customWidth="1"/>
    <col min="13836" max="13836" width="18.5546875" style="154" customWidth="1"/>
    <col min="13837" max="13837" width="17.44140625" style="154" customWidth="1"/>
    <col min="13838" max="13845" width="15.109375" style="154" customWidth="1"/>
    <col min="13846" max="14080" width="12.5546875" style="154"/>
    <col min="14081" max="14081" width="32.5546875" style="154" customWidth="1"/>
    <col min="14082" max="14084" width="19.6640625" style="154" customWidth="1"/>
    <col min="14085" max="14085" width="4" style="154" customWidth="1"/>
    <col min="14086" max="14089" width="18.5546875" style="154" customWidth="1"/>
    <col min="14090" max="14090" width="3.33203125" style="154" customWidth="1"/>
    <col min="14091" max="14091" width="19.33203125" style="154" customWidth="1"/>
    <col min="14092" max="14092" width="18.5546875" style="154" customWidth="1"/>
    <col min="14093" max="14093" width="17.44140625" style="154" customWidth="1"/>
    <col min="14094" max="14101" width="15.109375" style="154" customWidth="1"/>
    <col min="14102" max="14336" width="12.5546875" style="154"/>
    <col min="14337" max="14337" width="32.5546875" style="154" customWidth="1"/>
    <col min="14338" max="14340" width="19.6640625" style="154" customWidth="1"/>
    <col min="14341" max="14341" width="4" style="154" customWidth="1"/>
    <col min="14342" max="14345" width="18.5546875" style="154" customWidth="1"/>
    <col min="14346" max="14346" width="3.33203125" style="154" customWidth="1"/>
    <col min="14347" max="14347" width="19.33203125" style="154" customWidth="1"/>
    <col min="14348" max="14348" width="18.5546875" style="154" customWidth="1"/>
    <col min="14349" max="14349" width="17.44140625" style="154" customWidth="1"/>
    <col min="14350" max="14357" width="15.109375" style="154" customWidth="1"/>
    <col min="14358" max="14592" width="12.5546875" style="154"/>
    <col min="14593" max="14593" width="32.5546875" style="154" customWidth="1"/>
    <col min="14594" max="14596" width="19.6640625" style="154" customWidth="1"/>
    <col min="14597" max="14597" width="4" style="154" customWidth="1"/>
    <col min="14598" max="14601" width="18.5546875" style="154" customWidth="1"/>
    <col min="14602" max="14602" width="3.33203125" style="154" customWidth="1"/>
    <col min="14603" max="14603" width="19.33203125" style="154" customWidth="1"/>
    <col min="14604" max="14604" width="18.5546875" style="154" customWidth="1"/>
    <col min="14605" max="14605" width="17.44140625" style="154" customWidth="1"/>
    <col min="14606" max="14613" width="15.109375" style="154" customWidth="1"/>
    <col min="14614" max="14848" width="12.5546875" style="154"/>
    <col min="14849" max="14849" width="32.5546875" style="154" customWidth="1"/>
    <col min="14850" max="14852" width="19.6640625" style="154" customWidth="1"/>
    <col min="14853" max="14853" width="4" style="154" customWidth="1"/>
    <col min="14854" max="14857" width="18.5546875" style="154" customWidth="1"/>
    <col min="14858" max="14858" width="3.33203125" style="154" customWidth="1"/>
    <col min="14859" max="14859" width="19.33203125" style="154" customWidth="1"/>
    <col min="14860" max="14860" width="18.5546875" style="154" customWidth="1"/>
    <col min="14861" max="14861" width="17.44140625" style="154" customWidth="1"/>
    <col min="14862" max="14869" width="15.109375" style="154" customWidth="1"/>
    <col min="14870" max="15104" width="12.5546875" style="154"/>
    <col min="15105" max="15105" width="32.5546875" style="154" customWidth="1"/>
    <col min="15106" max="15108" width="19.6640625" style="154" customWidth="1"/>
    <col min="15109" max="15109" width="4" style="154" customWidth="1"/>
    <col min="15110" max="15113" width="18.5546875" style="154" customWidth="1"/>
    <col min="15114" max="15114" width="3.33203125" style="154" customWidth="1"/>
    <col min="15115" max="15115" width="19.33203125" style="154" customWidth="1"/>
    <col min="15116" max="15116" width="18.5546875" style="154" customWidth="1"/>
    <col min="15117" max="15117" width="17.44140625" style="154" customWidth="1"/>
    <col min="15118" max="15125" width="15.109375" style="154" customWidth="1"/>
    <col min="15126" max="15360" width="12.5546875" style="154"/>
    <col min="15361" max="15361" width="32.5546875" style="154" customWidth="1"/>
    <col min="15362" max="15364" width="19.6640625" style="154" customWidth="1"/>
    <col min="15365" max="15365" width="4" style="154" customWidth="1"/>
    <col min="15366" max="15369" width="18.5546875" style="154" customWidth="1"/>
    <col min="15370" max="15370" width="3.33203125" style="154" customWidth="1"/>
    <col min="15371" max="15371" width="19.33203125" style="154" customWidth="1"/>
    <col min="15372" max="15372" width="18.5546875" style="154" customWidth="1"/>
    <col min="15373" max="15373" width="17.44140625" style="154" customWidth="1"/>
    <col min="15374" max="15381" width="15.109375" style="154" customWidth="1"/>
    <col min="15382" max="15616" width="12.5546875" style="154"/>
    <col min="15617" max="15617" width="32.5546875" style="154" customWidth="1"/>
    <col min="15618" max="15620" width="19.6640625" style="154" customWidth="1"/>
    <col min="15621" max="15621" width="4" style="154" customWidth="1"/>
    <col min="15622" max="15625" width="18.5546875" style="154" customWidth="1"/>
    <col min="15626" max="15626" width="3.33203125" style="154" customWidth="1"/>
    <col min="15627" max="15627" width="19.33203125" style="154" customWidth="1"/>
    <col min="15628" max="15628" width="18.5546875" style="154" customWidth="1"/>
    <col min="15629" max="15629" width="17.44140625" style="154" customWidth="1"/>
    <col min="15630" max="15637" width="15.109375" style="154" customWidth="1"/>
    <col min="15638" max="15872" width="12.5546875" style="154"/>
    <col min="15873" max="15873" width="32.5546875" style="154" customWidth="1"/>
    <col min="15874" max="15876" width="19.6640625" style="154" customWidth="1"/>
    <col min="15877" max="15877" width="4" style="154" customWidth="1"/>
    <col min="15878" max="15881" width="18.5546875" style="154" customWidth="1"/>
    <col min="15882" max="15882" width="3.33203125" style="154" customWidth="1"/>
    <col min="15883" max="15883" width="19.33203125" style="154" customWidth="1"/>
    <col min="15884" max="15884" width="18.5546875" style="154" customWidth="1"/>
    <col min="15885" max="15885" width="17.44140625" style="154" customWidth="1"/>
    <col min="15886" max="15893" width="15.109375" style="154" customWidth="1"/>
    <col min="15894" max="16128" width="12.5546875" style="154"/>
    <col min="16129" max="16129" width="32.5546875" style="154" customWidth="1"/>
    <col min="16130" max="16132" width="19.6640625" style="154" customWidth="1"/>
    <col min="16133" max="16133" width="4" style="154" customWidth="1"/>
    <col min="16134" max="16137" width="18.5546875" style="154" customWidth="1"/>
    <col min="16138" max="16138" width="3.33203125" style="154" customWidth="1"/>
    <col min="16139" max="16139" width="19.33203125" style="154" customWidth="1"/>
    <col min="16140" max="16140" width="18.5546875" style="154" customWidth="1"/>
    <col min="16141" max="16141" width="17.44140625" style="154" customWidth="1"/>
    <col min="16142" max="16149" width="15.109375" style="154" customWidth="1"/>
    <col min="16150" max="16384" width="12.5546875" style="154"/>
  </cols>
  <sheetData>
    <row r="1" spans="1:14" ht="18.75" customHeight="1">
      <c r="A1" s="370" t="s">
        <v>818</v>
      </c>
      <c r="B1" s="257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4" ht="21" customHeight="1">
      <c r="A2" s="258" t="s">
        <v>737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4" ht="21" customHeight="1">
      <c r="A3" s="258" t="s">
        <v>738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4" s="235" customFormat="1" ht="25.5" customHeight="1">
      <c r="A4" s="259">
        <v>45230</v>
      </c>
      <c r="B4" s="259">
        <v>45230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4" s="261" customFormat="1" ht="19.5" customHeight="1">
      <c r="A5" s="260" t="s">
        <v>174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4" ht="14.25" customHeight="1" thickBot="1">
      <c r="A6" s="262"/>
    </row>
    <row r="7" spans="1:14" s="266" customFormat="1" ht="21" customHeight="1">
      <c r="A7" s="263"/>
      <c r="B7" s="264" t="s">
        <v>739</v>
      </c>
      <c r="C7" s="264"/>
      <c r="D7" s="264"/>
      <c r="E7" s="265"/>
      <c r="F7" s="264" t="s">
        <v>740</v>
      </c>
      <c r="G7" s="264"/>
      <c r="H7" s="264"/>
      <c r="I7" s="264"/>
      <c r="J7" s="265"/>
      <c r="K7" s="264" t="s">
        <v>741</v>
      </c>
      <c r="L7" s="264" t="s">
        <v>742</v>
      </c>
      <c r="M7" s="264" t="s">
        <v>743</v>
      </c>
    </row>
    <row r="8" spans="1:14" s="266" customFormat="1" ht="19.5" customHeight="1">
      <c r="A8" s="267"/>
      <c r="B8" s="268" t="s">
        <v>744</v>
      </c>
      <c r="C8" s="268" t="s">
        <v>745</v>
      </c>
      <c r="D8" s="268" t="s">
        <v>746</v>
      </c>
      <c r="E8" s="268"/>
      <c r="F8" s="268" t="s">
        <v>747</v>
      </c>
      <c r="G8" s="268" t="s">
        <v>748</v>
      </c>
      <c r="H8" s="268" t="s">
        <v>749</v>
      </c>
      <c r="I8" s="268" t="s">
        <v>750</v>
      </c>
      <c r="J8" s="268"/>
      <c r="K8" s="269" t="s">
        <v>751</v>
      </c>
      <c r="L8" s="269" t="s">
        <v>752</v>
      </c>
      <c r="M8" s="270" t="s">
        <v>743</v>
      </c>
    </row>
    <row r="9" spans="1:14" s="266" customFormat="1" ht="19.5" customHeight="1">
      <c r="A9" s="271" t="s">
        <v>753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72"/>
    </row>
    <row r="10" spans="1:14" s="266" customFormat="1" ht="17.25" customHeight="1">
      <c r="A10" s="273"/>
      <c r="B10" s="274" t="s">
        <v>754</v>
      </c>
      <c r="C10" s="274" t="s">
        <v>755</v>
      </c>
      <c r="D10" s="274" t="s">
        <v>756</v>
      </c>
      <c r="E10" s="274"/>
      <c r="F10" s="274" t="s">
        <v>757</v>
      </c>
      <c r="G10" s="275" t="s">
        <v>758</v>
      </c>
      <c r="H10" s="275" t="s">
        <v>759</v>
      </c>
      <c r="I10" s="274" t="s">
        <v>760</v>
      </c>
      <c r="J10" s="274"/>
      <c r="K10" s="276" t="s">
        <v>163</v>
      </c>
      <c r="L10" s="276" t="s">
        <v>163</v>
      </c>
      <c r="M10" s="276" t="s">
        <v>163</v>
      </c>
    </row>
    <row r="11" spans="1:14" ht="9" customHeight="1">
      <c r="A11" s="277"/>
      <c r="B11" s="278"/>
      <c r="C11" s="279"/>
      <c r="D11" s="279"/>
      <c r="E11" s="279"/>
      <c r="F11" s="279"/>
      <c r="G11" s="279"/>
      <c r="H11" s="279"/>
      <c r="I11" s="279"/>
      <c r="J11" s="278"/>
      <c r="K11" s="278"/>
      <c r="L11" s="278"/>
      <c r="M11" s="280"/>
    </row>
    <row r="12" spans="1:14" ht="20.100000000000001" customHeight="1">
      <c r="A12" s="141" t="s">
        <v>761</v>
      </c>
      <c r="B12" s="281">
        <v>779311.38</v>
      </c>
      <c r="C12" s="281">
        <v>21144.62</v>
      </c>
      <c r="D12" s="281">
        <v>44810.47</v>
      </c>
      <c r="E12" s="281"/>
      <c r="F12" s="281">
        <v>8659015.3677900005</v>
      </c>
      <c r="G12" s="281">
        <v>211446.24109999998</v>
      </c>
      <c r="H12" s="281">
        <v>448104.76449999999</v>
      </c>
      <c r="I12" s="281">
        <v>9318566.3733900003</v>
      </c>
      <c r="J12" s="281"/>
      <c r="K12" s="282">
        <v>21.739778631159673</v>
      </c>
      <c r="L12" s="282">
        <v>21.739778631159673</v>
      </c>
      <c r="M12" s="282">
        <v>33.346798673769825</v>
      </c>
      <c r="N12" s="141"/>
    </row>
    <row r="13" spans="1:14" ht="20.100000000000001" customHeight="1">
      <c r="A13" s="141" t="s">
        <v>762</v>
      </c>
      <c r="B13" s="281">
        <v>1264764.3400000001</v>
      </c>
      <c r="C13" s="281">
        <v>65524.89</v>
      </c>
      <c r="D13" s="281">
        <v>332572.3</v>
      </c>
      <c r="E13" s="281"/>
      <c r="F13" s="281">
        <v>14052937.11802</v>
      </c>
      <c r="G13" s="281">
        <v>655248.90830000001</v>
      </c>
      <c r="H13" s="281">
        <v>3325723.0786000001</v>
      </c>
      <c r="I13" s="281">
        <v>18033909.10492</v>
      </c>
      <c r="J13" s="281"/>
      <c r="K13" s="282">
        <v>17.104302493939212</v>
      </c>
      <c r="L13" s="282">
        <v>17.104302493939212</v>
      </c>
      <c r="M13" s="282">
        <v>19.469304008286443</v>
      </c>
      <c r="N13" s="141"/>
    </row>
    <row r="14" spans="1:14" ht="20.100000000000001" customHeight="1" thickBot="1">
      <c r="A14" s="283" t="s">
        <v>724</v>
      </c>
      <c r="B14" s="281">
        <v>37403.279999999999</v>
      </c>
      <c r="C14" s="281">
        <v>59.04</v>
      </c>
      <c r="D14" s="281">
        <v>9365.58</v>
      </c>
      <c r="E14" s="281"/>
      <c r="F14" s="281">
        <v>415592.03781999997</v>
      </c>
      <c r="G14" s="281">
        <v>590.40890000000002</v>
      </c>
      <c r="H14" s="281">
        <v>93655.810729999997</v>
      </c>
      <c r="I14" s="281">
        <v>509838.25744999992</v>
      </c>
      <c r="J14" s="281"/>
      <c r="K14" s="284">
        <v>81.811296567983931</v>
      </c>
      <c r="L14" s="284">
        <v>81.811296567983931</v>
      </c>
      <c r="M14" s="284">
        <v>82.914126816819163</v>
      </c>
      <c r="N14" s="141"/>
    </row>
    <row r="15" spans="1:14" ht="12" customHeight="1">
      <c r="A15" s="285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</row>
    <row r="16" spans="1:14">
      <c r="A16" s="286" t="s">
        <v>763</v>
      </c>
      <c r="B16" s="287"/>
      <c r="C16" s="287"/>
      <c r="D16" s="287"/>
      <c r="E16" s="287"/>
      <c r="F16" s="287"/>
      <c r="G16" s="288"/>
      <c r="H16" s="288"/>
      <c r="I16" s="288"/>
      <c r="J16" s="288"/>
      <c r="K16" s="288"/>
      <c r="L16" s="288"/>
      <c r="M16" s="288"/>
    </row>
    <row r="17" spans="1:13">
      <c r="A17" s="286" t="s">
        <v>764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3" ht="13.2" customHeight="1">
      <c r="A18" s="289" t="s">
        <v>765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</row>
    <row r="19" spans="1:13" s="290" customFormat="1" ht="29.25" customHeight="1">
      <c r="A19" s="289" t="s">
        <v>766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</row>
    <row r="20" spans="1:13" s="290" customFormat="1" ht="18" customHeight="1">
      <c r="A20" s="289" t="s">
        <v>767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13" s="290" customFormat="1" ht="23.25" customHeight="1">
      <c r="A21" s="289" t="s">
        <v>768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13" s="290" customFormat="1" ht="25.5" customHeight="1">
      <c r="A22" s="289" t="s">
        <v>769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</row>
    <row r="23" spans="1:13" ht="13.2" customHeight="1">
      <c r="A23" s="291" t="s">
        <v>770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3"/>
      <c r="L23" s="293"/>
      <c r="M23" s="292"/>
    </row>
    <row r="200" spans="3:3">
      <c r="C200" s="154" t="s">
        <v>159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008F2C25-42F2-4D61-B614-64F20F186261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0670-C4B4-40C0-BA09-44D5BA68B700}">
  <dimension ref="A1:AG28"/>
  <sheetViews>
    <sheetView showGridLines="0" workbookViewId="0"/>
  </sheetViews>
  <sheetFormatPr baseColWidth="10" defaultColWidth="13.88671875" defaultRowHeight="13.8"/>
  <cols>
    <col min="1" max="1" width="19.33203125" style="155" customWidth="1"/>
    <col min="2" max="4" width="8.6640625" style="155" customWidth="1"/>
    <col min="5" max="5" width="0.6640625" style="155" customWidth="1"/>
    <col min="6" max="8" width="8.6640625" style="155" customWidth="1"/>
    <col min="9" max="9" width="0.6640625" style="155" customWidth="1"/>
    <col min="10" max="12" width="8.6640625" style="155" customWidth="1"/>
    <col min="13" max="13" width="0.6640625" style="155" customWidth="1"/>
    <col min="14" max="16" width="8.6640625" style="155" customWidth="1"/>
    <col min="17" max="17" width="0.6640625" style="155" customWidth="1"/>
    <col min="18" max="20" width="8.6640625" style="155" customWidth="1"/>
    <col min="21" max="21" width="0.6640625" style="155" customWidth="1"/>
    <col min="22" max="22" width="10.33203125" style="155" bestFit="1" customWidth="1"/>
    <col min="23" max="23" width="8.5546875" style="155" bestFit="1" customWidth="1"/>
    <col min="24" max="24" width="8.44140625" style="155" bestFit="1" customWidth="1"/>
    <col min="25" max="25" width="10.109375" style="155" customWidth="1"/>
    <col min="26" max="27" width="8.6640625" style="155" customWidth="1"/>
    <col min="28" max="28" width="0.6640625" style="155" customWidth="1"/>
    <col min="29" max="31" width="8.6640625" style="155" customWidth="1"/>
    <col min="32" max="32" width="0.6640625" style="155" customWidth="1"/>
    <col min="33" max="33" width="10.88671875" style="155" customWidth="1"/>
    <col min="34" max="256" width="13.88671875" style="155"/>
    <col min="257" max="257" width="19.33203125" style="155" customWidth="1"/>
    <col min="258" max="260" width="8.6640625" style="155" customWidth="1"/>
    <col min="261" max="261" width="0.6640625" style="155" customWidth="1"/>
    <col min="262" max="264" width="8.6640625" style="155" customWidth="1"/>
    <col min="265" max="265" width="0.6640625" style="155" customWidth="1"/>
    <col min="266" max="268" width="8.6640625" style="155" customWidth="1"/>
    <col min="269" max="269" width="0.6640625" style="155" customWidth="1"/>
    <col min="270" max="272" width="8.6640625" style="155" customWidth="1"/>
    <col min="273" max="273" width="0.6640625" style="155" customWidth="1"/>
    <col min="274" max="276" width="8.6640625" style="155" customWidth="1"/>
    <col min="277" max="277" width="0.6640625" style="155" customWidth="1"/>
    <col min="278" max="278" width="10.33203125" style="155" bestFit="1" customWidth="1"/>
    <col min="279" max="279" width="8.5546875" style="155" bestFit="1" customWidth="1"/>
    <col min="280" max="280" width="8.44140625" style="155" bestFit="1" customWidth="1"/>
    <col min="281" max="281" width="10.109375" style="155" customWidth="1"/>
    <col min="282" max="283" width="8.6640625" style="155" customWidth="1"/>
    <col min="284" max="284" width="0.6640625" style="155" customWidth="1"/>
    <col min="285" max="287" width="8.6640625" style="155" customWidth="1"/>
    <col min="288" max="288" width="0.6640625" style="155" customWidth="1"/>
    <col min="289" max="289" width="10.88671875" style="155" customWidth="1"/>
    <col min="290" max="512" width="13.88671875" style="155"/>
    <col min="513" max="513" width="19.33203125" style="155" customWidth="1"/>
    <col min="514" max="516" width="8.6640625" style="155" customWidth="1"/>
    <col min="517" max="517" width="0.6640625" style="155" customWidth="1"/>
    <col min="518" max="520" width="8.6640625" style="155" customWidth="1"/>
    <col min="521" max="521" width="0.6640625" style="155" customWidth="1"/>
    <col min="522" max="524" width="8.6640625" style="155" customWidth="1"/>
    <col min="525" max="525" width="0.6640625" style="155" customWidth="1"/>
    <col min="526" max="528" width="8.6640625" style="155" customWidth="1"/>
    <col min="529" max="529" width="0.6640625" style="155" customWidth="1"/>
    <col min="530" max="532" width="8.6640625" style="155" customWidth="1"/>
    <col min="533" max="533" width="0.6640625" style="155" customWidth="1"/>
    <col min="534" max="534" width="10.33203125" style="155" bestFit="1" customWidth="1"/>
    <col min="535" max="535" width="8.5546875" style="155" bestFit="1" customWidth="1"/>
    <col min="536" max="536" width="8.44140625" style="155" bestFit="1" customWidth="1"/>
    <col min="537" max="537" width="10.109375" style="155" customWidth="1"/>
    <col min="538" max="539" width="8.6640625" style="155" customWidth="1"/>
    <col min="540" max="540" width="0.6640625" style="155" customWidth="1"/>
    <col min="541" max="543" width="8.6640625" style="155" customWidth="1"/>
    <col min="544" max="544" width="0.6640625" style="155" customWidth="1"/>
    <col min="545" max="545" width="10.88671875" style="155" customWidth="1"/>
    <col min="546" max="768" width="13.88671875" style="155"/>
    <col min="769" max="769" width="19.33203125" style="155" customWidth="1"/>
    <col min="770" max="772" width="8.6640625" style="155" customWidth="1"/>
    <col min="773" max="773" width="0.6640625" style="155" customWidth="1"/>
    <col min="774" max="776" width="8.6640625" style="155" customWidth="1"/>
    <col min="777" max="777" width="0.6640625" style="155" customWidth="1"/>
    <col min="778" max="780" width="8.6640625" style="155" customWidth="1"/>
    <col min="781" max="781" width="0.6640625" style="155" customWidth="1"/>
    <col min="782" max="784" width="8.6640625" style="155" customWidth="1"/>
    <col min="785" max="785" width="0.6640625" style="155" customWidth="1"/>
    <col min="786" max="788" width="8.6640625" style="155" customWidth="1"/>
    <col min="789" max="789" width="0.6640625" style="155" customWidth="1"/>
    <col min="790" max="790" width="10.33203125" style="155" bestFit="1" customWidth="1"/>
    <col min="791" max="791" width="8.5546875" style="155" bestFit="1" customWidth="1"/>
    <col min="792" max="792" width="8.44140625" style="155" bestFit="1" customWidth="1"/>
    <col min="793" max="793" width="10.109375" style="155" customWidth="1"/>
    <col min="794" max="795" width="8.6640625" style="155" customWidth="1"/>
    <col min="796" max="796" width="0.6640625" style="155" customWidth="1"/>
    <col min="797" max="799" width="8.6640625" style="155" customWidth="1"/>
    <col min="800" max="800" width="0.6640625" style="155" customWidth="1"/>
    <col min="801" max="801" width="10.88671875" style="155" customWidth="1"/>
    <col min="802" max="1024" width="13.88671875" style="155"/>
    <col min="1025" max="1025" width="19.33203125" style="155" customWidth="1"/>
    <col min="1026" max="1028" width="8.6640625" style="155" customWidth="1"/>
    <col min="1029" max="1029" width="0.6640625" style="155" customWidth="1"/>
    <col min="1030" max="1032" width="8.6640625" style="155" customWidth="1"/>
    <col min="1033" max="1033" width="0.6640625" style="155" customWidth="1"/>
    <col min="1034" max="1036" width="8.6640625" style="155" customWidth="1"/>
    <col min="1037" max="1037" width="0.6640625" style="155" customWidth="1"/>
    <col min="1038" max="1040" width="8.6640625" style="155" customWidth="1"/>
    <col min="1041" max="1041" width="0.6640625" style="155" customWidth="1"/>
    <col min="1042" max="1044" width="8.6640625" style="155" customWidth="1"/>
    <col min="1045" max="1045" width="0.6640625" style="155" customWidth="1"/>
    <col min="1046" max="1046" width="10.33203125" style="155" bestFit="1" customWidth="1"/>
    <col min="1047" max="1047" width="8.5546875" style="155" bestFit="1" customWidth="1"/>
    <col min="1048" max="1048" width="8.44140625" style="155" bestFit="1" customWidth="1"/>
    <col min="1049" max="1049" width="10.109375" style="155" customWidth="1"/>
    <col min="1050" max="1051" width="8.6640625" style="155" customWidth="1"/>
    <col min="1052" max="1052" width="0.6640625" style="155" customWidth="1"/>
    <col min="1053" max="1055" width="8.6640625" style="155" customWidth="1"/>
    <col min="1056" max="1056" width="0.6640625" style="155" customWidth="1"/>
    <col min="1057" max="1057" width="10.88671875" style="155" customWidth="1"/>
    <col min="1058" max="1280" width="13.88671875" style="155"/>
    <col min="1281" max="1281" width="19.33203125" style="155" customWidth="1"/>
    <col min="1282" max="1284" width="8.6640625" style="155" customWidth="1"/>
    <col min="1285" max="1285" width="0.6640625" style="155" customWidth="1"/>
    <col min="1286" max="1288" width="8.6640625" style="155" customWidth="1"/>
    <col min="1289" max="1289" width="0.6640625" style="155" customWidth="1"/>
    <col min="1290" max="1292" width="8.6640625" style="155" customWidth="1"/>
    <col min="1293" max="1293" width="0.6640625" style="155" customWidth="1"/>
    <col min="1294" max="1296" width="8.6640625" style="155" customWidth="1"/>
    <col min="1297" max="1297" width="0.6640625" style="155" customWidth="1"/>
    <col min="1298" max="1300" width="8.6640625" style="155" customWidth="1"/>
    <col min="1301" max="1301" width="0.6640625" style="155" customWidth="1"/>
    <col min="1302" max="1302" width="10.33203125" style="155" bestFit="1" customWidth="1"/>
    <col min="1303" max="1303" width="8.5546875" style="155" bestFit="1" customWidth="1"/>
    <col min="1304" max="1304" width="8.44140625" style="155" bestFit="1" customWidth="1"/>
    <col min="1305" max="1305" width="10.109375" style="155" customWidth="1"/>
    <col min="1306" max="1307" width="8.6640625" style="155" customWidth="1"/>
    <col min="1308" max="1308" width="0.6640625" style="155" customWidth="1"/>
    <col min="1309" max="1311" width="8.6640625" style="155" customWidth="1"/>
    <col min="1312" max="1312" width="0.6640625" style="155" customWidth="1"/>
    <col min="1313" max="1313" width="10.88671875" style="155" customWidth="1"/>
    <col min="1314" max="1536" width="13.88671875" style="155"/>
    <col min="1537" max="1537" width="19.33203125" style="155" customWidth="1"/>
    <col min="1538" max="1540" width="8.6640625" style="155" customWidth="1"/>
    <col min="1541" max="1541" width="0.6640625" style="155" customWidth="1"/>
    <col min="1542" max="1544" width="8.6640625" style="155" customWidth="1"/>
    <col min="1545" max="1545" width="0.6640625" style="155" customWidth="1"/>
    <col min="1546" max="1548" width="8.6640625" style="155" customWidth="1"/>
    <col min="1549" max="1549" width="0.6640625" style="155" customWidth="1"/>
    <col min="1550" max="1552" width="8.6640625" style="155" customWidth="1"/>
    <col min="1553" max="1553" width="0.6640625" style="155" customWidth="1"/>
    <col min="1554" max="1556" width="8.6640625" style="155" customWidth="1"/>
    <col min="1557" max="1557" width="0.6640625" style="155" customWidth="1"/>
    <col min="1558" max="1558" width="10.33203125" style="155" bestFit="1" customWidth="1"/>
    <col min="1559" max="1559" width="8.5546875" style="155" bestFit="1" customWidth="1"/>
    <col min="1560" max="1560" width="8.44140625" style="155" bestFit="1" customWidth="1"/>
    <col min="1561" max="1561" width="10.109375" style="155" customWidth="1"/>
    <col min="1562" max="1563" width="8.6640625" style="155" customWidth="1"/>
    <col min="1564" max="1564" width="0.6640625" style="155" customWidth="1"/>
    <col min="1565" max="1567" width="8.6640625" style="155" customWidth="1"/>
    <col min="1568" max="1568" width="0.6640625" style="155" customWidth="1"/>
    <col min="1569" max="1569" width="10.88671875" style="155" customWidth="1"/>
    <col min="1570" max="1792" width="13.88671875" style="155"/>
    <col min="1793" max="1793" width="19.33203125" style="155" customWidth="1"/>
    <col min="1794" max="1796" width="8.6640625" style="155" customWidth="1"/>
    <col min="1797" max="1797" width="0.6640625" style="155" customWidth="1"/>
    <col min="1798" max="1800" width="8.6640625" style="155" customWidth="1"/>
    <col min="1801" max="1801" width="0.6640625" style="155" customWidth="1"/>
    <col min="1802" max="1804" width="8.6640625" style="155" customWidth="1"/>
    <col min="1805" max="1805" width="0.6640625" style="155" customWidth="1"/>
    <col min="1806" max="1808" width="8.6640625" style="155" customWidth="1"/>
    <col min="1809" max="1809" width="0.6640625" style="155" customWidth="1"/>
    <col min="1810" max="1812" width="8.6640625" style="155" customWidth="1"/>
    <col min="1813" max="1813" width="0.6640625" style="155" customWidth="1"/>
    <col min="1814" max="1814" width="10.33203125" style="155" bestFit="1" customWidth="1"/>
    <col min="1815" max="1815" width="8.5546875" style="155" bestFit="1" customWidth="1"/>
    <col min="1816" max="1816" width="8.44140625" style="155" bestFit="1" customWidth="1"/>
    <col min="1817" max="1817" width="10.109375" style="155" customWidth="1"/>
    <col min="1818" max="1819" width="8.6640625" style="155" customWidth="1"/>
    <col min="1820" max="1820" width="0.6640625" style="155" customWidth="1"/>
    <col min="1821" max="1823" width="8.6640625" style="155" customWidth="1"/>
    <col min="1824" max="1824" width="0.6640625" style="155" customWidth="1"/>
    <col min="1825" max="1825" width="10.88671875" style="155" customWidth="1"/>
    <col min="1826" max="2048" width="13.88671875" style="155"/>
    <col min="2049" max="2049" width="19.33203125" style="155" customWidth="1"/>
    <col min="2050" max="2052" width="8.6640625" style="155" customWidth="1"/>
    <col min="2053" max="2053" width="0.6640625" style="155" customWidth="1"/>
    <col min="2054" max="2056" width="8.6640625" style="155" customWidth="1"/>
    <col min="2057" max="2057" width="0.6640625" style="155" customWidth="1"/>
    <col min="2058" max="2060" width="8.6640625" style="155" customWidth="1"/>
    <col min="2061" max="2061" width="0.6640625" style="155" customWidth="1"/>
    <col min="2062" max="2064" width="8.6640625" style="155" customWidth="1"/>
    <col min="2065" max="2065" width="0.6640625" style="155" customWidth="1"/>
    <col min="2066" max="2068" width="8.6640625" style="155" customWidth="1"/>
    <col min="2069" max="2069" width="0.6640625" style="155" customWidth="1"/>
    <col min="2070" max="2070" width="10.33203125" style="155" bestFit="1" customWidth="1"/>
    <col min="2071" max="2071" width="8.5546875" style="155" bestFit="1" customWidth="1"/>
    <col min="2072" max="2072" width="8.44140625" style="155" bestFit="1" customWidth="1"/>
    <col min="2073" max="2073" width="10.109375" style="155" customWidth="1"/>
    <col min="2074" max="2075" width="8.6640625" style="155" customWidth="1"/>
    <col min="2076" max="2076" width="0.6640625" style="155" customWidth="1"/>
    <col min="2077" max="2079" width="8.6640625" style="155" customWidth="1"/>
    <col min="2080" max="2080" width="0.6640625" style="155" customWidth="1"/>
    <col min="2081" max="2081" width="10.88671875" style="155" customWidth="1"/>
    <col min="2082" max="2304" width="13.88671875" style="155"/>
    <col min="2305" max="2305" width="19.33203125" style="155" customWidth="1"/>
    <col min="2306" max="2308" width="8.6640625" style="155" customWidth="1"/>
    <col min="2309" max="2309" width="0.6640625" style="155" customWidth="1"/>
    <col min="2310" max="2312" width="8.6640625" style="155" customWidth="1"/>
    <col min="2313" max="2313" width="0.6640625" style="155" customWidth="1"/>
    <col min="2314" max="2316" width="8.6640625" style="155" customWidth="1"/>
    <col min="2317" max="2317" width="0.6640625" style="155" customWidth="1"/>
    <col min="2318" max="2320" width="8.6640625" style="155" customWidth="1"/>
    <col min="2321" max="2321" width="0.6640625" style="155" customWidth="1"/>
    <col min="2322" max="2324" width="8.6640625" style="155" customWidth="1"/>
    <col min="2325" max="2325" width="0.6640625" style="155" customWidth="1"/>
    <col min="2326" max="2326" width="10.33203125" style="155" bestFit="1" customWidth="1"/>
    <col min="2327" max="2327" width="8.5546875" style="155" bestFit="1" customWidth="1"/>
    <col min="2328" max="2328" width="8.44140625" style="155" bestFit="1" customWidth="1"/>
    <col min="2329" max="2329" width="10.109375" style="155" customWidth="1"/>
    <col min="2330" max="2331" width="8.6640625" style="155" customWidth="1"/>
    <col min="2332" max="2332" width="0.6640625" style="155" customWidth="1"/>
    <col min="2333" max="2335" width="8.6640625" style="155" customWidth="1"/>
    <col min="2336" max="2336" width="0.6640625" style="155" customWidth="1"/>
    <col min="2337" max="2337" width="10.88671875" style="155" customWidth="1"/>
    <col min="2338" max="2560" width="13.88671875" style="155"/>
    <col min="2561" max="2561" width="19.33203125" style="155" customWidth="1"/>
    <col min="2562" max="2564" width="8.6640625" style="155" customWidth="1"/>
    <col min="2565" max="2565" width="0.6640625" style="155" customWidth="1"/>
    <col min="2566" max="2568" width="8.6640625" style="155" customWidth="1"/>
    <col min="2569" max="2569" width="0.6640625" style="155" customWidth="1"/>
    <col min="2570" max="2572" width="8.6640625" style="155" customWidth="1"/>
    <col min="2573" max="2573" width="0.6640625" style="155" customWidth="1"/>
    <col min="2574" max="2576" width="8.6640625" style="155" customWidth="1"/>
    <col min="2577" max="2577" width="0.6640625" style="155" customWidth="1"/>
    <col min="2578" max="2580" width="8.6640625" style="155" customWidth="1"/>
    <col min="2581" max="2581" width="0.6640625" style="155" customWidth="1"/>
    <col min="2582" max="2582" width="10.33203125" style="155" bestFit="1" customWidth="1"/>
    <col min="2583" max="2583" width="8.5546875" style="155" bestFit="1" customWidth="1"/>
    <col min="2584" max="2584" width="8.44140625" style="155" bestFit="1" customWidth="1"/>
    <col min="2585" max="2585" width="10.109375" style="155" customWidth="1"/>
    <col min="2586" max="2587" width="8.6640625" style="155" customWidth="1"/>
    <col min="2588" max="2588" width="0.6640625" style="155" customWidth="1"/>
    <col min="2589" max="2591" width="8.6640625" style="155" customWidth="1"/>
    <col min="2592" max="2592" width="0.6640625" style="155" customWidth="1"/>
    <col min="2593" max="2593" width="10.88671875" style="155" customWidth="1"/>
    <col min="2594" max="2816" width="13.88671875" style="155"/>
    <col min="2817" max="2817" width="19.33203125" style="155" customWidth="1"/>
    <col min="2818" max="2820" width="8.6640625" style="155" customWidth="1"/>
    <col min="2821" max="2821" width="0.6640625" style="155" customWidth="1"/>
    <col min="2822" max="2824" width="8.6640625" style="155" customWidth="1"/>
    <col min="2825" max="2825" width="0.6640625" style="155" customWidth="1"/>
    <col min="2826" max="2828" width="8.6640625" style="155" customWidth="1"/>
    <col min="2829" max="2829" width="0.6640625" style="155" customWidth="1"/>
    <col min="2830" max="2832" width="8.6640625" style="155" customWidth="1"/>
    <col min="2833" max="2833" width="0.6640625" style="155" customWidth="1"/>
    <col min="2834" max="2836" width="8.6640625" style="155" customWidth="1"/>
    <col min="2837" max="2837" width="0.6640625" style="155" customWidth="1"/>
    <col min="2838" max="2838" width="10.33203125" style="155" bestFit="1" customWidth="1"/>
    <col min="2839" max="2839" width="8.5546875" style="155" bestFit="1" customWidth="1"/>
    <col min="2840" max="2840" width="8.44140625" style="155" bestFit="1" customWidth="1"/>
    <col min="2841" max="2841" width="10.109375" style="155" customWidth="1"/>
    <col min="2842" max="2843" width="8.6640625" style="155" customWidth="1"/>
    <col min="2844" max="2844" width="0.6640625" style="155" customWidth="1"/>
    <col min="2845" max="2847" width="8.6640625" style="155" customWidth="1"/>
    <col min="2848" max="2848" width="0.6640625" style="155" customWidth="1"/>
    <col min="2849" max="2849" width="10.88671875" style="155" customWidth="1"/>
    <col min="2850" max="3072" width="13.88671875" style="155"/>
    <col min="3073" max="3073" width="19.33203125" style="155" customWidth="1"/>
    <col min="3074" max="3076" width="8.6640625" style="155" customWidth="1"/>
    <col min="3077" max="3077" width="0.6640625" style="155" customWidth="1"/>
    <col min="3078" max="3080" width="8.6640625" style="155" customWidth="1"/>
    <col min="3081" max="3081" width="0.6640625" style="155" customWidth="1"/>
    <col min="3082" max="3084" width="8.6640625" style="155" customWidth="1"/>
    <col min="3085" max="3085" width="0.6640625" style="155" customWidth="1"/>
    <col min="3086" max="3088" width="8.6640625" style="155" customWidth="1"/>
    <col min="3089" max="3089" width="0.6640625" style="155" customWidth="1"/>
    <col min="3090" max="3092" width="8.6640625" style="155" customWidth="1"/>
    <col min="3093" max="3093" width="0.6640625" style="155" customWidth="1"/>
    <col min="3094" max="3094" width="10.33203125" style="155" bestFit="1" customWidth="1"/>
    <col min="3095" max="3095" width="8.5546875" style="155" bestFit="1" customWidth="1"/>
    <col min="3096" max="3096" width="8.44140625" style="155" bestFit="1" customWidth="1"/>
    <col min="3097" max="3097" width="10.109375" style="155" customWidth="1"/>
    <col min="3098" max="3099" width="8.6640625" style="155" customWidth="1"/>
    <col min="3100" max="3100" width="0.6640625" style="155" customWidth="1"/>
    <col min="3101" max="3103" width="8.6640625" style="155" customWidth="1"/>
    <col min="3104" max="3104" width="0.6640625" style="155" customWidth="1"/>
    <col min="3105" max="3105" width="10.88671875" style="155" customWidth="1"/>
    <col min="3106" max="3328" width="13.88671875" style="155"/>
    <col min="3329" max="3329" width="19.33203125" style="155" customWidth="1"/>
    <col min="3330" max="3332" width="8.6640625" style="155" customWidth="1"/>
    <col min="3333" max="3333" width="0.6640625" style="155" customWidth="1"/>
    <col min="3334" max="3336" width="8.6640625" style="155" customWidth="1"/>
    <col min="3337" max="3337" width="0.6640625" style="155" customWidth="1"/>
    <col min="3338" max="3340" width="8.6640625" style="155" customWidth="1"/>
    <col min="3341" max="3341" width="0.6640625" style="155" customWidth="1"/>
    <col min="3342" max="3344" width="8.6640625" style="155" customWidth="1"/>
    <col min="3345" max="3345" width="0.6640625" style="155" customWidth="1"/>
    <col min="3346" max="3348" width="8.6640625" style="155" customWidth="1"/>
    <col min="3349" max="3349" width="0.6640625" style="155" customWidth="1"/>
    <col min="3350" max="3350" width="10.33203125" style="155" bestFit="1" customWidth="1"/>
    <col min="3351" max="3351" width="8.5546875" style="155" bestFit="1" customWidth="1"/>
    <col min="3352" max="3352" width="8.44140625" style="155" bestFit="1" customWidth="1"/>
    <col min="3353" max="3353" width="10.109375" style="155" customWidth="1"/>
    <col min="3354" max="3355" width="8.6640625" style="155" customWidth="1"/>
    <col min="3356" max="3356" width="0.6640625" style="155" customWidth="1"/>
    <col min="3357" max="3359" width="8.6640625" style="155" customWidth="1"/>
    <col min="3360" max="3360" width="0.6640625" style="155" customWidth="1"/>
    <col min="3361" max="3361" width="10.88671875" style="155" customWidth="1"/>
    <col min="3362" max="3584" width="13.88671875" style="155"/>
    <col min="3585" max="3585" width="19.33203125" style="155" customWidth="1"/>
    <col min="3586" max="3588" width="8.6640625" style="155" customWidth="1"/>
    <col min="3589" max="3589" width="0.6640625" style="155" customWidth="1"/>
    <col min="3590" max="3592" width="8.6640625" style="155" customWidth="1"/>
    <col min="3593" max="3593" width="0.6640625" style="155" customWidth="1"/>
    <col min="3594" max="3596" width="8.6640625" style="155" customWidth="1"/>
    <col min="3597" max="3597" width="0.6640625" style="155" customWidth="1"/>
    <col min="3598" max="3600" width="8.6640625" style="155" customWidth="1"/>
    <col min="3601" max="3601" width="0.6640625" style="155" customWidth="1"/>
    <col min="3602" max="3604" width="8.6640625" style="155" customWidth="1"/>
    <col min="3605" max="3605" width="0.6640625" style="155" customWidth="1"/>
    <col min="3606" max="3606" width="10.33203125" style="155" bestFit="1" customWidth="1"/>
    <col min="3607" max="3607" width="8.5546875" style="155" bestFit="1" customWidth="1"/>
    <col min="3608" max="3608" width="8.44140625" style="155" bestFit="1" customWidth="1"/>
    <col min="3609" max="3609" width="10.109375" style="155" customWidth="1"/>
    <col min="3610" max="3611" width="8.6640625" style="155" customWidth="1"/>
    <col min="3612" max="3612" width="0.6640625" style="155" customWidth="1"/>
    <col min="3613" max="3615" width="8.6640625" style="155" customWidth="1"/>
    <col min="3616" max="3616" width="0.6640625" style="155" customWidth="1"/>
    <col min="3617" max="3617" width="10.88671875" style="155" customWidth="1"/>
    <col min="3618" max="3840" width="13.88671875" style="155"/>
    <col min="3841" max="3841" width="19.33203125" style="155" customWidth="1"/>
    <col min="3842" max="3844" width="8.6640625" style="155" customWidth="1"/>
    <col min="3845" max="3845" width="0.6640625" style="155" customWidth="1"/>
    <col min="3846" max="3848" width="8.6640625" style="155" customWidth="1"/>
    <col min="3849" max="3849" width="0.6640625" style="155" customWidth="1"/>
    <col min="3850" max="3852" width="8.6640625" style="155" customWidth="1"/>
    <col min="3853" max="3853" width="0.6640625" style="155" customWidth="1"/>
    <col min="3854" max="3856" width="8.6640625" style="155" customWidth="1"/>
    <col min="3857" max="3857" width="0.6640625" style="155" customWidth="1"/>
    <col min="3858" max="3860" width="8.6640625" style="155" customWidth="1"/>
    <col min="3861" max="3861" width="0.6640625" style="155" customWidth="1"/>
    <col min="3862" max="3862" width="10.33203125" style="155" bestFit="1" customWidth="1"/>
    <col min="3863" max="3863" width="8.5546875" style="155" bestFit="1" customWidth="1"/>
    <col min="3864" max="3864" width="8.44140625" style="155" bestFit="1" customWidth="1"/>
    <col min="3865" max="3865" width="10.109375" style="155" customWidth="1"/>
    <col min="3866" max="3867" width="8.6640625" style="155" customWidth="1"/>
    <col min="3868" max="3868" width="0.6640625" style="155" customWidth="1"/>
    <col min="3869" max="3871" width="8.6640625" style="155" customWidth="1"/>
    <col min="3872" max="3872" width="0.6640625" style="155" customWidth="1"/>
    <col min="3873" max="3873" width="10.88671875" style="155" customWidth="1"/>
    <col min="3874" max="4096" width="13.88671875" style="155"/>
    <col min="4097" max="4097" width="19.33203125" style="155" customWidth="1"/>
    <col min="4098" max="4100" width="8.6640625" style="155" customWidth="1"/>
    <col min="4101" max="4101" width="0.6640625" style="155" customWidth="1"/>
    <col min="4102" max="4104" width="8.6640625" style="155" customWidth="1"/>
    <col min="4105" max="4105" width="0.6640625" style="155" customWidth="1"/>
    <col min="4106" max="4108" width="8.6640625" style="155" customWidth="1"/>
    <col min="4109" max="4109" width="0.6640625" style="155" customWidth="1"/>
    <col min="4110" max="4112" width="8.6640625" style="155" customWidth="1"/>
    <col min="4113" max="4113" width="0.6640625" style="155" customWidth="1"/>
    <col min="4114" max="4116" width="8.6640625" style="155" customWidth="1"/>
    <col min="4117" max="4117" width="0.6640625" style="155" customWidth="1"/>
    <col min="4118" max="4118" width="10.33203125" style="155" bestFit="1" customWidth="1"/>
    <col min="4119" max="4119" width="8.5546875" style="155" bestFit="1" customWidth="1"/>
    <col min="4120" max="4120" width="8.44140625" style="155" bestFit="1" customWidth="1"/>
    <col min="4121" max="4121" width="10.109375" style="155" customWidth="1"/>
    <col min="4122" max="4123" width="8.6640625" style="155" customWidth="1"/>
    <col min="4124" max="4124" width="0.6640625" style="155" customWidth="1"/>
    <col min="4125" max="4127" width="8.6640625" style="155" customWidth="1"/>
    <col min="4128" max="4128" width="0.6640625" style="155" customWidth="1"/>
    <col min="4129" max="4129" width="10.88671875" style="155" customWidth="1"/>
    <col min="4130" max="4352" width="13.88671875" style="155"/>
    <col min="4353" max="4353" width="19.33203125" style="155" customWidth="1"/>
    <col min="4354" max="4356" width="8.6640625" style="155" customWidth="1"/>
    <col min="4357" max="4357" width="0.6640625" style="155" customWidth="1"/>
    <col min="4358" max="4360" width="8.6640625" style="155" customWidth="1"/>
    <col min="4361" max="4361" width="0.6640625" style="155" customWidth="1"/>
    <col min="4362" max="4364" width="8.6640625" style="155" customWidth="1"/>
    <col min="4365" max="4365" width="0.6640625" style="155" customWidth="1"/>
    <col min="4366" max="4368" width="8.6640625" style="155" customWidth="1"/>
    <col min="4369" max="4369" width="0.6640625" style="155" customWidth="1"/>
    <col min="4370" max="4372" width="8.6640625" style="155" customWidth="1"/>
    <col min="4373" max="4373" width="0.6640625" style="155" customWidth="1"/>
    <col min="4374" max="4374" width="10.33203125" style="155" bestFit="1" customWidth="1"/>
    <col min="4375" max="4375" width="8.5546875" style="155" bestFit="1" customWidth="1"/>
    <col min="4376" max="4376" width="8.44140625" style="155" bestFit="1" customWidth="1"/>
    <col min="4377" max="4377" width="10.109375" style="155" customWidth="1"/>
    <col min="4378" max="4379" width="8.6640625" style="155" customWidth="1"/>
    <col min="4380" max="4380" width="0.6640625" style="155" customWidth="1"/>
    <col min="4381" max="4383" width="8.6640625" style="155" customWidth="1"/>
    <col min="4384" max="4384" width="0.6640625" style="155" customWidth="1"/>
    <col min="4385" max="4385" width="10.88671875" style="155" customWidth="1"/>
    <col min="4386" max="4608" width="13.88671875" style="155"/>
    <col min="4609" max="4609" width="19.33203125" style="155" customWidth="1"/>
    <col min="4610" max="4612" width="8.6640625" style="155" customWidth="1"/>
    <col min="4613" max="4613" width="0.6640625" style="155" customWidth="1"/>
    <col min="4614" max="4616" width="8.6640625" style="155" customWidth="1"/>
    <col min="4617" max="4617" width="0.6640625" style="155" customWidth="1"/>
    <col min="4618" max="4620" width="8.6640625" style="155" customWidth="1"/>
    <col min="4621" max="4621" width="0.6640625" style="155" customWidth="1"/>
    <col min="4622" max="4624" width="8.6640625" style="155" customWidth="1"/>
    <col min="4625" max="4625" width="0.6640625" style="155" customWidth="1"/>
    <col min="4626" max="4628" width="8.6640625" style="155" customWidth="1"/>
    <col min="4629" max="4629" width="0.6640625" style="155" customWidth="1"/>
    <col min="4630" max="4630" width="10.33203125" style="155" bestFit="1" customWidth="1"/>
    <col min="4631" max="4631" width="8.5546875" style="155" bestFit="1" customWidth="1"/>
    <col min="4632" max="4632" width="8.44140625" style="155" bestFit="1" customWidth="1"/>
    <col min="4633" max="4633" width="10.109375" style="155" customWidth="1"/>
    <col min="4634" max="4635" width="8.6640625" style="155" customWidth="1"/>
    <col min="4636" max="4636" width="0.6640625" style="155" customWidth="1"/>
    <col min="4637" max="4639" width="8.6640625" style="155" customWidth="1"/>
    <col min="4640" max="4640" width="0.6640625" style="155" customWidth="1"/>
    <col min="4641" max="4641" width="10.88671875" style="155" customWidth="1"/>
    <col min="4642" max="4864" width="13.88671875" style="155"/>
    <col min="4865" max="4865" width="19.33203125" style="155" customWidth="1"/>
    <col min="4866" max="4868" width="8.6640625" style="155" customWidth="1"/>
    <col min="4869" max="4869" width="0.6640625" style="155" customWidth="1"/>
    <col min="4870" max="4872" width="8.6640625" style="155" customWidth="1"/>
    <col min="4873" max="4873" width="0.6640625" style="155" customWidth="1"/>
    <col min="4874" max="4876" width="8.6640625" style="155" customWidth="1"/>
    <col min="4877" max="4877" width="0.6640625" style="155" customWidth="1"/>
    <col min="4878" max="4880" width="8.6640625" style="155" customWidth="1"/>
    <col min="4881" max="4881" width="0.6640625" style="155" customWidth="1"/>
    <col min="4882" max="4884" width="8.6640625" style="155" customWidth="1"/>
    <col min="4885" max="4885" width="0.6640625" style="155" customWidth="1"/>
    <col min="4886" max="4886" width="10.33203125" style="155" bestFit="1" customWidth="1"/>
    <col min="4887" max="4887" width="8.5546875" style="155" bestFit="1" customWidth="1"/>
    <col min="4888" max="4888" width="8.44140625" style="155" bestFit="1" customWidth="1"/>
    <col min="4889" max="4889" width="10.109375" style="155" customWidth="1"/>
    <col min="4890" max="4891" width="8.6640625" style="155" customWidth="1"/>
    <col min="4892" max="4892" width="0.6640625" style="155" customWidth="1"/>
    <col min="4893" max="4895" width="8.6640625" style="155" customWidth="1"/>
    <col min="4896" max="4896" width="0.6640625" style="155" customWidth="1"/>
    <col min="4897" max="4897" width="10.88671875" style="155" customWidth="1"/>
    <col min="4898" max="5120" width="13.88671875" style="155"/>
    <col min="5121" max="5121" width="19.33203125" style="155" customWidth="1"/>
    <col min="5122" max="5124" width="8.6640625" style="155" customWidth="1"/>
    <col min="5125" max="5125" width="0.6640625" style="155" customWidth="1"/>
    <col min="5126" max="5128" width="8.6640625" style="155" customWidth="1"/>
    <col min="5129" max="5129" width="0.6640625" style="155" customWidth="1"/>
    <col min="5130" max="5132" width="8.6640625" style="155" customWidth="1"/>
    <col min="5133" max="5133" width="0.6640625" style="155" customWidth="1"/>
    <col min="5134" max="5136" width="8.6640625" style="155" customWidth="1"/>
    <col min="5137" max="5137" width="0.6640625" style="155" customWidth="1"/>
    <col min="5138" max="5140" width="8.6640625" style="155" customWidth="1"/>
    <col min="5141" max="5141" width="0.6640625" style="155" customWidth="1"/>
    <col min="5142" max="5142" width="10.33203125" style="155" bestFit="1" customWidth="1"/>
    <col min="5143" max="5143" width="8.5546875" style="155" bestFit="1" customWidth="1"/>
    <col min="5144" max="5144" width="8.44140625" style="155" bestFit="1" customWidth="1"/>
    <col min="5145" max="5145" width="10.109375" style="155" customWidth="1"/>
    <col min="5146" max="5147" width="8.6640625" style="155" customWidth="1"/>
    <col min="5148" max="5148" width="0.6640625" style="155" customWidth="1"/>
    <col min="5149" max="5151" width="8.6640625" style="155" customWidth="1"/>
    <col min="5152" max="5152" width="0.6640625" style="155" customWidth="1"/>
    <col min="5153" max="5153" width="10.88671875" style="155" customWidth="1"/>
    <col min="5154" max="5376" width="13.88671875" style="155"/>
    <col min="5377" max="5377" width="19.33203125" style="155" customWidth="1"/>
    <col min="5378" max="5380" width="8.6640625" style="155" customWidth="1"/>
    <col min="5381" max="5381" width="0.6640625" style="155" customWidth="1"/>
    <col min="5382" max="5384" width="8.6640625" style="155" customWidth="1"/>
    <col min="5385" max="5385" width="0.6640625" style="155" customWidth="1"/>
    <col min="5386" max="5388" width="8.6640625" style="155" customWidth="1"/>
    <col min="5389" max="5389" width="0.6640625" style="155" customWidth="1"/>
    <col min="5390" max="5392" width="8.6640625" style="155" customWidth="1"/>
    <col min="5393" max="5393" width="0.6640625" style="155" customWidth="1"/>
    <col min="5394" max="5396" width="8.6640625" style="155" customWidth="1"/>
    <col min="5397" max="5397" width="0.6640625" style="155" customWidth="1"/>
    <col min="5398" max="5398" width="10.33203125" style="155" bestFit="1" customWidth="1"/>
    <col min="5399" max="5399" width="8.5546875" style="155" bestFit="1" customWidth="1"/>
    <col min="5400" max="5400" width="8.44140625" style="155" bestFit="1" customWidth="1"/>
    <col min="5401" max="5401" width="10.109375" style="155" customWidth="1"/>
    <col min="5402" max="5403" width="8.6640625" style="155" customWidth="1"/>
    <col min="5404" max="5404" width="0.6640625" style="155" customWidth="1"/>
    <col min="5405" max="5407" width="8.6640625" style="155" customWidth="1"/>
    <col min="5408" max="5408" width="0.6640625" style="155" customWidth="1"/>
    <col min="5409" max="5409" width="10.88671875" style="155" customWidth="1"/>
    <col min="5410" max="5632" width="13.88671875" style="155"/>
    <col min="5633" max="5633" width="19.33203125" style="155" customWidth="1"/>
    <col min="5634" max="5636" width="8.6640625" style="155" customWidth="1"/>
    <col min="5637" max="5637" width="0.6640625" style="155" customWidth="1"/>
    <col min="5638" max="5640" width="8.6640625" style="155" customWidth="1"/>
    <col min="5641" max="5641" width="0.6640625" style="155" customWidth="1"/>
    <col min="5642" max="5644" width="8.6640625" style="155" customWidth="1"/>
    <col min="5645" max="5645" width="0.6640625" style="155" customWidth="1"/>
    <col min="5646" max="5648" width="8.6640625" style="155" customWidth="1"/>
    <col min="5649" max="5649" width="0.6640625" style="155" customWidth="1"/>
    <col min="5650" max="5652" width="8.6640625" style="155" customWidth="1"/>
    <col min="5653" max="5653" width="0.6640625" style="155" customWidth="1"/>
    <col min="5654" max="5654" width="10.33203125" style="155" bestFit="1" customWidth="1"/>
    <col min="5655" max="5655" width="8.5546875" style="155" bestFit="1" customWidth="1"/>
    <col min="5656" max="5656" width="8.44140625" style="155" bestFit="1" customWidth="1"/>
    <col min="5657" max="5657" width="10.109375" style="155" customWidth="1"/>
    <col min="5658" max="5659" width="8.6640625" style="155" customWidth="1"/>
    <col min="5660" max="5660" width="0.6640625" style="155" customWidth="1"/>
    <col min="5661" max="5663" width="8.6640625" style="155" customWidth="1"/>
    <col min="5664" max="5664" width="0.6640625" style="155" customWidth="1"/>
    <col min="5665" max="5665" width="10.88671875" style="155" customWidth="1"/>
    <col min="5666" max="5888" width="13.88671875" style="155"/>
    <col min="5889" max="5889" width="19.33203125" style="155" customWidth="1"/>
    <col min="5890" max="5892" width="8.6640625" style="155" customWidth="1"/>
    <col min="5893" max="5893" width="0.6640625" style="155" customWidth="1"/>
    <col min="5894" max="5896" width="8.6640625" style="155" customWidth="1"/>
    <col min="5897" max="5897" width="0.6640625" style="155" customWidth="1"/>
    <col min="5898" max="5900" width="8.6640625" style="155" customWidth="1"/>
    <col min="5901" max="5901" width="0.6640625" style="155" customWidth="1"/>
    <col min="5902" max="5904" width="8.6640625" style="155" customWidth="1"/>
    <col min="5905" max="5905" width="0.6640625" style="155" customWidth="1"/>
    <col min="5906" max="5908" width="8.6640625" style="155" customWidth="1"/>
    <col min="5909" max="5909" width="0.6640625" style="155" customWidth="1"/>
    <col min="5910" max="5910" width="10.33203125" style="155" bestFit="1" customWidth="1"/>
    <col min="5911" max="5911" width="8.5546875" style="155" bestFit="1" customWidth="1"/>
    <col min="5912" max="5912" width="8.44140625" style="155" bestFit="1" customWidth="1"/>
    <col min="5913" max="5913" width="10.109375" style="155" customWidth="1"/>
    <col min="5914" max="5915" width="8.6640625" style="155" customWidth="1"/>
    <col min="5916" max="5916" width="0.6640625" style="155" customWidth="1"/>
    <col min="5917" max="5919" width="8.6640625" style="155" customWidth="1"/>
    <col min="5920" max="5920" width="0.6640625" style="155" customWidth="1"/>
    <col min="5921" max="5921" width="10.88671875" style="155" customWidth="1"/>
    <col min="5922" max="6144" width="13.88671875" style="155"/>
    <col min="6145" max="6145" width="19.33203125" style="155" customWidth="1"/>
    <col min="6146" max="6148" width="8.6640625" style="155" customWidth="1"/>
    <col min="6149" max="6149" width="0.6640625" style="155" customWidth="1"/>
    <col min="6150" max="6152" width="8.6640625" style="155" customWidth="1"/>
    <col min="6153" max="6153" width="0.6640625" style="155" customWidth="1"/>
    <col min="6154" max="6156" width="8.6640625" style="155" customWidth="1"/>
    <col min="6157" max="6157" width="0.6640625" style="155" customWidth="1"/>
    <col min="6158" max="6160" width="8.6640625" style="155" customWidth="1"/>
    <col min="6161" max="6161" width="0.6640625" style="155" customWidth="1"/>
    <col min="6162" max="6164" width="8.6640625" style="155" customWidth="1"/>
    <col min="6165" max="6165" width="0.6640625" style="155" customWidth="1"/>
    <col min="6166" max="6166" width="10.33203125" style="155" bestFit="1" customWidth="1"/>
    <col min="6167" max="6167" width="8.5546875" style="155" bestFit="1" customWidth="1"/>
    <col min="6168" max="6168" width="8.44140625" style="155" bestFit="1" customWidth="1"/>
    <col min="6169" max="6169" width="10.109375" style="155" customWidth="1"/>
    <col min="6170" max="6171" width="8.6640625" style="155" customWidth="1"/>
    <col min="6172" max="6172" width="0.6640625" style="155" customWidth="1"/>
    <col min="6173" max="6175" width="8.6640625" style="155" customWidth="1"/>
    <col min="6176" max="6176" width="0.6640625" style="155" customWidth="1"/>
    <col min="6177" max="6177" width="10.88671875" style="155" customWidth="1"/>
    <col min="6178" max="6400" width="13.88671875" style="155"/>
    <col min="6401" max="6401" width="19.33203125" style="155" customWidth="1"/>
    <col min="6402" max="6404" width="8.6640625" style="155" customWidth="1"/>
    <col min="6405" max="6405" width="0.6640625" style="155" customWidth="1"/>
    <col min="6406" max="6408" width="8.6640625" style="155" customWidth="1"/>
    <col min="6409" max="6409" width="0.6640625" style="155" customWidth="1"/>
    <col min="6410" max="6412" width="8.6640625" style="155" customWidth="1"/>
    <col min="6413" max="6413" width="0.6640625" style="155" customWidth="1"/>
    <col min="6414" max="6416" width="8.6640625" style="155" customWidth="1"/>
    <col min="6417" max="6417" width="0.6640625" style="155" customWidth="1"/>
    <col min="6418" max="6420" width="8.6640625" style="155" customWidth="1"/>
    <col min="6421" max="6421" width="0.6640625" style="155" customWidth="1"/>
    <col min="6422" max="6422" width="10.33203125" style="155" bestFit="1" customWidth="1"/>
    <col min="6423" max="6423" width="8.5546875" style="155" bestFit="1" customWidth="1"/>
    <col min="6424" max="6424" width="8.44140625" style="155" bestFit="1" customWidth="1"/>
    <col min="6425" max="6425" width="10.109375" style="155" customWidth="1"/>
    <col min="6426" max="6427" width="8.6640625" style="155" customWidth="1"/>
    <col min="6428" max="6428" width="0.6640625" style="155" customWidth="1"/>
    <col min="6429" max="6431" width="8.6640625" style="155" customWidth="1"/>
    <col min="6432" max="6432" width="0.6640625" style="155" customWidth="1"/>
    <col min="6433" max="6433" width="10.88671875" style="155" customWidth="1"/>
    <col min="6434" max="6656" width="13.88671875" style="155"/>
    <col min="6657" max="6657" width="19.33203125" style="155" customWidth="1"/>
    <col min="6658" max="6660" width="8.6640625" style="155" customWidth="1"/>
    <col min="6661" max="6661" width="0.6640625" style="155" customWidth="1"/>
    <col min="6662" max="6664" width="8.6640625" style="155" customWidth="1"/>
    <col min="6665" max="6665" width="0.6640625" style="155" customWidth="1"/>
    <col min="6666" max="6668" width="8.6640625" style="155" customWidth="1"/>
    <col min="6669" max="6669" width="0.6640625" style="155" customWidth="1"/>
    <col min="6670" max="6672" width="8.6640625" style="155" customWidth="1"/>
    <col min="6673" max="6673" width="0.6640625" style="155" customWidth="1"/>
    <col min="6674" max="6676" width="8.6640625" style="155" customWidth="1"/>
    <col min="6677" max="6677" width="0.6640625" style="155" customWidth="1"/>
    <col min="6678" max="6678" width="10.33203125" style="155" bestFit="1" customWidth="1"/>
    <col min="6679" max="6679" width="8.5546875" style="155" bestFit="1" customWidth="1"/>
    <col min="6680" max="6680" width="8.44140625" style="155" bestFit="1" customWidth="1"/>
    <col min="6681" max="6681" width="10.109375" style="155" customWidth="1"/>
    <col min="6682" max="6683" width="8.6640625" style="155" customWidth="1"/>
    <col min="6684" max="6684" width="0.6640625" style="155" customWidth="1"/>
    <col min="6685" max="6687" width="8.6640625" style="155" customWidth="1"/>
    <col min="6688" max="6688" width="0.6640625" style="155" customWidth="1"/>
    <col min="6689" max="6689" width="10.88671875" style="155" customWidth="1"/>
    <col min="6690" max="6912" width="13.88671875" style="155"/>
    <col min="6913" max="6913" width="19.33203125" style="155" customWidth="1"/>
    <col min="6914" max="6916" width="8.6640625" style="155" customWidth="1"/>
    <col min="6917" max="6917" width="0.6640625" style="155" customWidth="1"/>
    <col min="6918" max="6920" width="8.6640625" style="155" customWidth="1"/>
    <col min="6921" max="6921" width="0.6640625" style="155" customWidth="1"/>
    <col min="6922" max="6924" width="8.6640625" style="155" customWidth="1"/>
    <col min="6925" max="6925" width="0.6640625" style="155" customWidth="1"/>
    <col min="6926" max="6928" width="8.6640625" style="155" customWidth="1"/>
    <col min="6929" max="6929" width="0.6640625" style="155" customWidth="1"/>
    <col min="6930" max="6932" width="8.6640625" style="155" customWidth="1"/>
    <col min="6933" max="6933" width="0.6640625" style="155" customWidth="1"/>
    <col min="6934" max="6934" width="10.33203125" style="155" bestFit="1" customWidth="1"/>
    <col min="6935" max="6935" width="8.5546875" style="155" bestFit="1" customWidth="1"/>
    <col min="6936" max="6936" width="8.44140625" style="155" bestFit="1" customWidth="1"/>
    <col min="6937" max="6937" width="10.109375" style="155" customWidth="1"/>
    <col min="6938" max="6939" width="8.6640625" style="155" customWidth="1"/>
    <col min="6940" max="6940" width="0.6640625" style="155" customWidth="1"/>
    <col min="6941" max="6943" width="8.6640625" style="155" customWidth="1"/>
    <col min="6944" max="6944" width="0.6640625" style="155" customWidth="1"/>
    <col min="6945" max="6945" width="10.88671875" style="155" customWidth="1"/>
    <col min="6946" max="7168" width="13.88671875" style="155"/>
    <col min="7169" max="7169" width="19.33203125" style="155" customWidth="1"/>
    <col min="7170" max="7172" width="8.6640625" style="155" customWidth="1"/>
    <col min="7173" max="7173" width="0.6640625" style="155" customWidth="1"/>
    <col min="7174" max="7176" width="8.6640625" style="155" customWidth="1"/>
    <col min="7177" max="7177" width="0.6640625" style="155" customWidth="1"/>
    <col min="7178" max="7180" width="8.6640625" style="155" customWidth="1"/>
    <col min="7181" max="7181" width="0.6640625" style="155" customWidth="1"/>
    <col min="7182" max="7184" width="8.6640625" style="155" customWidth="1"/>
    <col min="7185" max="7185" width="0.6640625" style="155" customWidth="1"/>
    <col min="7186" max="7188" width="8.6640625" style="155" customWidth="1"/>
    <col min="7189" max="7189" width="0.6640625" style="155" customWidth="1"/>
    <col min="7190" max="7190" width="10.33203125" style="155" bestFit="1" customWidth="1"/>
    <col min="7191" max="7191" width="8.5546875" style="155" bestFit="1" customWidth="1"/>
    <col min="7192" max="7192" width="8.44140625" style="155" bestFit="1" customWidth="1"/>
    <col min="7193" max="7193" width="10.109375" style="155" customWidth="1"/>
    <col min="7194" max="7195" width="8.6640625" style="155" customWidth="1"/>
    <col min="7196" max="7196" width="0.6640625" style="155" customWidth="1"/>
    <col min="7197" max="7199" width="8.6640625" style="155" customWidth="1"/>
    <col min="7200" max="7200" width="0.6640625" style="155" customWidth="1"/>
    <col min="7201" max="7201" width="10.88671875" style="155" customWidth="1"/>
    <col min="7202" max="7424" width="13.88671875" style="155"/>
    <col min="7425" max="7425" width="19.33203125" style="155" customWidth="1"/>
    <col min="7426" max="7428" width="8.6640625" style="155" customWidth="1"/>
    <col min="7429" max="7429" width="0.6640625" style="155" customWidth="1"/>
    <col min="7430" max="7432" width="8.6640625" style="155" customWidth="1"/>
    <col min="7433" max="7433" width="0.6640625" style="155" customWidth="1"/>
    <col min="7434" max="7436" width="8.6640625" style="155" customWidth="1"/>
    <col min="7437" max="7437" width="0.6640625" style="155" customWidth="1"/>
    <col min="7438" max="7440" width="8.6640625" style="155" customWidth="1"/>
    <col min="7441" max="7441" width="0.6640625" style="155" customWidth="1"/>
    <col min="7442" max="7444" width="8.6640625" style="155" customWidth="1"/>
    <col min="7445" max="7445" width="0.6640625" style="155" customWidth="1"/>
    <col min="7446" max="7446" width="10.33203125" style="155" bestFit="1" customWidth="1"/>
    <col min="7447" max="7447" width="8.5546875" style="155" bestFit="1" customWidth="1"/>
    <col min="7448" max="7448" width="8.44140625" style="155" bestFit="1" customWidth="1"/>
    <col min="7449" max="7449" width="10.109375" style="155" customWidth="1"/>
    <col min="7450" max="7451" width="8.6640625" style="155" customWidth="1"/>
    <col min="7452" max="7452" width="0.6640625" style="155" customWidth="1"/>
    <col min="7453" max="7455" width="8.6640625" style="155" customWidth="1"/>
    <col min="7456" max="7456" width="0.6640625" style="155" customWidth="1"/>
    <col min="7457" max="7457" width="10.88671875" style="155" customWidth="1"/>
    <col min="7458" max="7680" width="13.88671875" style="155"/>
    <col min="7681" max="7681" width="19.33203125" style="155" customWidth="1"/>
    <col min="7682" max="7684" width="8.6640625" style="155" customWidth="1"/>
    <col min="7685" max="7685" width="0.6640625" style="155" customWidth="1"/>
    <col min="7686" max="7688" width="8.6640625" style="155" customWidth="1"/>
    <col min="7689" max="7689" width="0.6640625" style="155" customWidth="1"/>
    <col min="7690" max="7692" width="8.6640625" style="155" customWidth="1"/>
    <col min="7693" max="7693" width="0.6640625" style="155" customWidth="1"/>
    <col min="7694" max="7696" width="8.6640625" style="155" customWidth="1"/>
    <col min="7697" max="7697" width="0.6640625" style="155" customWidth="1"/>
    <col min="7698" max="7700" width="8.6640625" style="155" customWidth="1"/>
    <col min="7701" max="7701" width="0.6640625" style="155" customWidth="1"/>
    <col min="7702" max="7702" width="10.33203125" style="155" bestFit="1" customWidth="1"/>
    <col min="7703" max="7703" width="8.5546875" style="155" bestFit="1" customWidth="1"/>
    <col min="7704" max="7704" width="8.44140625" style="155" bestFit="1" customWidth="1"/>
    <col min="7705" max="7705" width="10.109375" style="155" customWidth="1"/>
    <col min="7706" max="7707" width="8.6640625" style="155" customWidth="1"/>
    <col min="7708" max="7708" width="0.6640625" style="155" customWidth="1"/>
    <col min="7709" max="7711" width="8.6640625" style="155" customWidth="1"/>
    <col min="7712" max="7712" width="0.6640625" style="155" customWidth="1"/>
    <col min="7713" max="7713" width="10.88671875" style="155" customWidth="1"/>
    <col min="7714" max="7936" width="13.88671875" style="155"/>
    <col min="7937" max="7937" width="19.33203125" style="155" customWidth="1"/>
    <col min="7938" max="7940" width="8.6640625" style="155" customWidth="1"/>
    <col min="7941" max="7941" width="0.6640625" style="155" customWidth="1"/>
    <col min="7942" max="7944" width="8.6640625" style="155" customWidth="1"/>
    <col min="7945" max="7945" width="0.6640625" style="155" customWidth="1"/>
    <col min="7946" max="7948" width="8.6640625" style="155" customWidth="1"/>
    <col min="7949" max="7949" width="0.6640625" style="155" customWidth="1"/>
    <col min="7950" max="7952" width="8.6640625" style="155" customWidth="1"/>
    <col min="7953" max="7953" width="0.6640625" style="155" customWidth="1"/>
    <col min="7954" max="7956" width="8.6640625" style="155" customWidth="1"/>
    <col min="7957" max="7957" width="0.6640625" style="155" customWidth="1"/>
    <col min="7958" max="7958" width="10.33203125" style="155" bestFit="1" customWidth="1"/>
    <col min="7959" max="7959" width="8.5546875" style="155" bestFit="1" customWidth="1"/>
    <col min="7960" max="7960" width="8.44140625" style="155" bestFit="1" customWidth="1"/>
    <col min="7961" max="7961" width="10.109375" style="155" customWidth="1"/>
    <col min="7962" max="7963" width="8.6640625" style="155" customWidth="1"/>
    <col min="7964" max="7964" width="0.6640625" style="155" customWidth="1"/>
    <col min="7965" max="7967" width="8.6640625" style="155" customWidth="1"/>
    <col min="7968" max="7968" width="0.6640625" style="155" customWidth="1"/>
    <col min="7969" max="7969" width="10.88671875" style="155" customWidth="1"/>
    <col min="7970" max="8192" width="13.88671875" style="155"/>
    <col min="8193" max="8193" width="19.33203125" style="155" customWidth="1"/>
    <col min="8194" max="8196" width="8.6640625" style="155" customWidth="1"/>
    <col min="8197" max="8197" width="0.6640625" style="155" customWidth="1"/>
    <col min="8198" max="8200" width="8.6640625" style="155" customWidth="1"/>
    <col min="8201" max="8201" width="0.6640625" style="155" customWidth="1"/>
    <col min="8202" max="8204" width="8.6640625" style="155" customWidth="1"/>
    <col min="8205" max="8205" width="0.6640625" style="155" customWidth="1"/>
    <col min="8206" max="8208" width="8.6640625" style="155" customWidth="1"/>
    <col min="8209" max="8209" width="0.6640625" style="155" customWidth="1"/>
    <col min="8210" max="8212" width="8.6640625" style="155" customWidth="1"/>
    <col min="8213" max="8213" width="0.6640625" style="155" customWidth="1"/>
    <col min="8214" max="8214" width="10.33203125" style="155" bestFit="1" customWidth="1"/>
    <col min="8215" max="8215" width="8.5546875" style="155" bestFit="1" customWidth="1"/>
    <col min="8216" max="8216" width="8.44140625" style="155" bestFit="1" customWidth="1"/>
    <col min="8217" max="8217" width="10.109375" style="155" customWidth="1"/>
    <col min="8218" max="8219" width="8.6640625" style="155" customWidth="1"/>
    <col min="8220" max="8220" width="0.6640625" style="155" customWidth="1"/>
    <col min="8221" max="8223" width="8.6640625" style="155" customWidth="1"/>
    <col min="8224" max="8224" width="0.6640625" style="155" customWidth="1"/>
    <col min="8225" max="8225" width="10.88671875" style="155" customWidth="1"/>
    <col min="8226" max="8448" width="13.88671875" style="155"/>
    <col min="8449" max="8449" width="19.33203125" style="155" customWidth="1"/>
    <col min="8450" max="8452" width="8.6640625" style="155" customWidth="1"/>
    <col min="8453" max="8453" width="0.6640625" style="155" customWidth="1"/>
    <col min="8454" max="8456" width="8.6640625" style="155" customWidth="1"/>
    <col min="8457" max="8457" width="0.6640625" style="155" customWidth="1"/>
    <col min="8458" max="8460" width="8.6640625" style="155" customWidth="1"/>
    <col min="8461" max="8461" width="0.6640625" style="155" customWidth="1"/>
    <col min="8462" max="8464" width="8.6640625" style="155" customWidth="1"/>
    <col min="8465" max="8465" width="0.6640625" style="155" customWidth="1"/>
    <col min="8466" max="8468" width="8.6640625" style="155" customWidth="1"/>
    <col min="8469" max="8469" width="0.6640625" style="155" customWidth="1"/>
    <col min="8470" max="8470" width="10.33203125" style="155" bestFit="1" customWidth="1"/>
    <col min="8471" max="8471" width="8.5546875" style="155" bestFit="1" customWidth="1"/>
    <col min="8472" max="8472" width="8.44140625" style="155" bestFit="1" customWidth="1"/>
    <col min="8473" max="8473" width="10.109375" style="155" customWidth="1"/>
    <col min="8474" max="8475" width="8.6640625" style="155" customWidth="1"/>
    <col min="8476" max="8476" width="0.6640625" style="155" customWidth="1"/>
    <col min="8477" max="8479" width="8.6640625" style="155" customWidth="1"/>
    <col min="8480" max="8480" width="0.6640625" style="155" customWidth="1"/>
    <col min="8481" max="8481" width="10.88671875" style="155" customWidth="1"/>
    <col min="8482" max="8704" width="13.88671875" style="155"/>
    <col min="8705" max="8705" width="19.33203125" style="155" customWidth="1"/>
    <col min="8706" max="8708" width="8.6640625" style="155" customWidth="1"/>
    <col min="8709" max="8709" width="0.6640625" style="155" customWidth="1"/>
    <col min="8710" max="8712" width="8.6640625" style="155" customWidth="1"/>
    <col min="8713" max="8713" width="0.6640625" style="155" customWidth="1"/>
    <col min="8714" max="8716" width="8.6640625" style="155" customWidth="1"/>
    <col min="8717" max="8717" width="0.6640625" style="155" customWidth="1"/>
    <col min="8718" max="8720" width="8.6640625" style="155" customWidth="1"/>
    <col min="8721" max="8721" width="0.6640625" style="155" customWidth="1"/>
    <col min="8722" max="8724" width="8.6640625" style="155" customWidth="1"/>
    <col min="8725" max="8725" width="0.6640625" style="155" customWidth="1"/>
    <col min="8726" max="8726" width="10.33203125" style="155" bestFit="1" customWidth="1"/>
    <col min="8727" max="8727" width="8.5546875" style="155" bestFit="1" customWidth="1"/>
    <col min="8728" max="8728" width="8.44140625" style="155" bestFit="1" customWidth="1"/>
    <col min="8729" max="8729" width="10.109375" style="155" customWidth="1"/>
    <col min="8730" max="8731" width="8.6640625" style="155" customWidth="1"/>
    <col min="8732" max="8732" width="0.6640625" style="155" customWidth="1"/>
    <col min="8733" max="8735" width="8.6640625" style="155" customWidth="1"/>
    <col min="8736" max="8736" width="0.6640625" style="155" customWidth="1"/>
    <col min="8737" max="8737" width="10.88671875" style="155" customWidth="1"/>
    <col min="8738" max="8960" width="13.88671875" style="155"/>
    <col min="8961" max="8961" width="19.33203125" style="155" customWidth="1"/>
    <col min="8962" max="8964" width="8.6640625" style="155" customWidth="1"/>
    <col min="8965" max="8965" width="0.6640625" style="155" customWidth="1"/>
    <col min="8966" max="8968" width="8.6640625" style="155" customWidth="1"/>
    <col min="8969" max="8969" width="0.6640625" style="155" customWidth="1"/>
    <col min="8970" max="8972" width="8.6640625" style="155" customWidth="1"/>
    <col min="8973" max="8973" width="0.6640625" style="155" customWidth="1"/>
    <col min="8974" max="8976" width="8.6640625" style="155" customWidth="1"/>
    <col min="8977" max="8977" width="0.6640625" style="155" customWidth="1"/>
    <col min="8978" max="8980" width="8.6640625" style="155" customWidth="1"/>
    <col min="8981" max="8981" width="0.6640625" style="155" customWidth="1"/>
    <col min="8982" max="8982" width="10.33203125" style="155" bestFit="1" customWidth="1"/>
    <col min="8983" max="8983" width="8.5546875" style="155" bestFit="1" customWidth="1"/>
    <col min="8984" max="8984" width="8.44140625" style="155" bestFit="1" customWidth="1"/>
    <col min="8985" max="8985" width="10.109375" style="155" customWidth="1"/>
    <col min="8986" max="8987" width="8.6640625" style="155" customWidth="1"/>
    <col min="8988" max="8988" width="0.6640625" style="155" customWidth="1"/>
    <col min="8989" max="8991" width="8.6640625" style="155" customWidth="1"/>
    <col min="8992" max="8992" width="0.6640625" style="155" customWidth="1"/>
    <col min="8993" max="8993" width="10.88671875" style="155" customWidth="1"/>
    <col min="8994" max="9216" width="13.88671875" style="155"/>
    <col min="9217" max="9217" width="19.33203125" style="155" customWidth="1"/>
    <col min="9218" max="9220" width="8.6640625" style="155" customWidth="1"/>
    <col min="9221" max="9221" width="0.6640625" style="155" customWidth="1"/>
    <col min="9222" max="9224" width="8.6640625" style="155" customWidth="1"/>
    <col min="9225" max="9225" width="0.6640625" style="155" customWidth="1"/>
    <col min="9226" max="9228" width="8.6640625" style="155" customWidth="1"/>
    <col min="9229" max="9229" width="0.6640625" style="155" customWidth="1"/>
    <col min="9230" max="9232" width="8.6640625" style="155" customWidth="1"/>
    <col min="9233" max="9233" width="0.6640625" style="155" customWidth="1"/>
    <col min="9234" max="9236" width="8.6640625" style="155" customWidth="1"/>
    <col min="9237" max="9237" width="0.6640625" style="155" customWidth="1"/>
    <col min="9238" max="9238" width="10.33203125" style="155" bestFit="1" customWidth="1"/>
    <col min="9239" max="9239" width="8.5546875" style="155" bestFit="1" customWidth="1"/>
    <col min="9240" max="9240" width="8.44140625" style="155" bestFit="1" customWidth="1"/>
    <col min="9241" max="9241" width="10.109375" style="155" customWidth="1"/>
    <col min="9242" max="9243" width="8.6640625" style="155" customWidth="1"/>
    <col min="9244" max="9244" width="0.6640625" style="155" customWidth="1"/>
    <col min="9245" max="9247" width="8.6640625" style="155" customWidth="1"/>
    <col min="9248" max="9248" width="0.6640625" style="155" customWidth="1"/>
    <col min="9249" max="9249" width="10.88671875" style="155" customWidth="1"/>
    <col min="9250" max="9472" width="13.88671875" style="155"/>
    <col min="9473" max="9473" width="19.33203125" style="155" customWidth="1"/>
    <col min="9474" max="9476" width="8.6640625" style="155" customWidth="1"/>
    <col min="9477" max="9477" width="0.6640625" style="155" customWidth="1"/>
    <col min="9478" max="9480" width="8.6640625" style="155" customWidth="1"/>
    <col min="9481" max="9481" width="0.6640625" style="155" customWidth="1"/>
    <col min="9482" max="9484" width="8.6640625" style="155" customWidth="1"/>
    <col min="9485" max="9485" width="0.6640625" style="155" customWidth="1"/>
    <col min="9486" max="9488" width="8.6640625" style="155" customWidth="1"/>
    <col min="9489" max="9489" width="0.6640625" style="155" customWidth="1"/>
    <col min="9490" max="9492" width="8.6640625" style="155" customWidth="1"/>
    <col min="9493" max="9493" width="0.6640625" style="155" customWidth="1"/>
    <col min="9494" max="9494" width="10.33203125" style="155" bestFit="1" customWidth="1"/>
    <col min="9495" max="9495" width="8.5546875" style="155" bestFit="1" customWidth="1"/>
    <col min="9496" max="9496" width="8.44140625" style="155" bestFit="1" customWidth="1"/>
    <col min="9497" max="9497" width="10.109375" style="155" customWidth="1"/>
    <col min="9498" max="9499" width="8.6640625" style="155" customWidth="1"/>
    <col min="9500" max="9500" width="0.6640625" style="155" customWidth="1"/>
    <col min="9501" max="9503" width="8.6640625" style="155" customWidth="1"/>
    <col min="9504" max="9504" width="0.6640625" style="155" customWidth="1"/>
    <col min="9505" max="9505" width="10.88671875" style="155" customWidth="1"/>
    <col min="9506" max="9728" width="13.88671875" style="155"/>
    <col min="9729" max="9729" width="19.33203125" style="155" customWidth="1"/>
    <col min="9730" max="9732" width="8.6640625" style="155" customWidth="1"/>
    <col min="9733" max="9733" width="0.6640625" style="155" customWidth="1"/>
    <col min="9734" max="9736" width="8.6640625" style="155" customWidth="1"/>
    <col min="9737" max="9737" width="0.6640625" style="155" customWidth="1"/>
    <col min="9738" max="9740" width="8.6640625" style="155" customWidth="1"/>
    <col min="9741" max="9741" width="0.6640625" style="155" customWidth="1"/>
    <col min="9742" max="9744" width="8.6640625" style="155" customWidth="1"/>
    <col min="9745" max="9745" width="0.6640625" style="155" customWidth="1"/>
    <col min="9746" max="9748" width="8.6640625" style="155" customWidth="1"/>
    <col min="9749" max="9749" width="0.6640625" style="155" customWidth="1"/>
    <col min="9750" max="9750" width="10.33203125" style="155" bestFit="1" customWidth="1"/>
    <col min="9751" max="9751" width="8.5546875" style="155" bestFit="1" customWidth="1"/>
    <col min="9752" max="9752" width="8.44140625" style="155" bestFit="1" customWidth="1"/>
    <col min="9753" max="9753" width="10.109375" style="155" customWidth="1"/>
    <col min="9754" max="9755" width="8.6640625" style="155" customWidth="1"/>
    <col min="9756" max="9756" width="0.6640625" style="155" customWidth="1"/>
    <col min="9757" max="9759" width="8.6640625" style="155" customWidth="1"/>
    <col min="9760" max="9760" width="0.6640625" style="155" customWidth="1"/>
    <col min="9761" max="9761" width="10.88671875" style="155" customWidth="1"/>
    <col min="9762" max="9984" width="13.88671875" style="155"/>
    <col min="9985" max="9985" width="19.33203125" style="155" customWidth="1"/>
    <col min="9986" max="9988" width="8.6640625" style="155" customWidth="1"/>
    <col min="9989" max="9989" width="0.6640625" style="155" customWidth="1"/>
    <col min="9990" max="9992" width="8.6640625" style="155" customWidth="1"/>
    <col min="9993" max="9993" width="0.6640625" style="155" customWidth="1"/>
    <col min="9994" max="9996" width="8.6640625" style="155" customWidth="1"/>
    <col min="9997" max="9997" width="0.6640625" style="155" customWidth="1"/>
    <col min="9998" max="10000" width="8.6640625" style="155" customWidth="1"/>
    <col min="10001" max="10001" width="0.6640625" style="155" customWidth="1"/>
    <col min="10002" max="10004" width="8.6640625" style="155" customWidth="1"/>
    <col min="10005" max="10005" width="0.6640625" style="155" customWidth="1"/>
    <col min="10006" max="10006" width="10.33203125" style="155" bestFit="1" customWidth="1"/>
    <col min="10007" max="10007" width="8.5546875" style="155" bestFit="1" customWidth="1"/>
    <col min="10008" max="10008" width="8.44140625" style="155" bestFit="1" customWidth="1"/>
    <col min="10009" max="10009" width="10.109375" style="155" customWidth="1"/>
    <col min="10010" max="10011" width="8.6640625" style="155" customWidth="1"/>
    <col min="10012" max="10012" width="0.6640625" style="155" customWidth="1"/>
    <col min="10013" max="10015" width="8.6640625" style="155" customWidth="1"/>
    <col min="10016" max="10016" width="0.6640625" style="155" customWidth="1"/>
    <col min="10017" max="10017" width="10.88671875" style="155" customWidth="1"/>
    <col min="10018" max="10240" width="13.88671875" style="155"/>
    <col min="10241" max="10241" width="19.33203125" style="155" customWidth="1"/>
    <col min="10242" max="10244" width="8.6640625" style="155" customWidth="1"/>
    <col min="10245" max="10245" width="0.6640625" style="155" customWidth="1"/>
    <col min="10246" max="10248" width="8.6640625" style="155" customWidth="1"/>
    <col min="10249" max="10249" width="0.6640625" style="155" customWidth="1"/>
    <col min="10250" max="10252" width="8.6640625" style="155" customWidth="1"/>
    <col min="10253" max="10253" width="0.6640625" style="155" customWidth="1"/>
    <col min="10254" max="10256" width="8.6640625" style="155" customWidth="1"/>
    <col min="10257" max="10257" width="0.6640625" style="155" customWidth="1"/>
    <col min="10258" max="10260" width="8.6640625" style="155" customWidth="1"/>
    <col min="10261" max="10261" width="0.6640625" style="155" customWidth="1"/>
    <col min="10262" max="10262" width="10.33203125" style="155" bestFit="1" customWidth="1"/>
    <col min="10263" max="10263" width="8.5546875" style="155" bestFit="1" customWidth="1"/>
    <col min="10264" max="10264" width="8.44140625" style="155" bestFit="1" customWidth="1"/>
    <col min="10265" max="10265" width="10.109375" style="155" customWidth="1"/>
    <col min="10266" max="10267" width="8.6640625" style="155" customWidth="1"/>
    <col min="10268" max="10268" width="0.6640625" style="155" customWidth="1"/>
    <col min="10269" max="10271" width="8.6640625" style="155" customWidth="1"/>
    <col min="10272" max="10272" width="0.6640625" style="155" customWidth="1"/>
    <col min="10273" max="10273" width="10.88671875" style="155" customWidth="1"/>
    <col min="10274" max="10496" width="13.88671875" style="155"/>
    <col min="10497" max="10497" width="19.33203125" style="155" customWidth="1"/>
    <col min="10498" max="10500" width="8.6640625" style="155" customWidth="1"/>
    <col min="10501" max="10501" width="0.6640625" style="155" customWidth="1"/>
    <col min="10502" max="10504" width="8.6640625" style="155" customWidth="1"/>
    <col min="10505" max="10505" width="0.6640625" style="155" customWidth="1"/>
    <col min="10506" max="10508" width="8.6640625" style="155" customWidth="1"/>
    <col min="10509" max="10509" width="0.6640625" style="155" customWidth="1"/>
    <col min="10510" max="10512" width="8.6640625" style="155" customWidth="1"/>
    <col min="10513" max="10513" width="0.6640625" style="155" customWidth="1"/>
    <col min="10514" max="10516" width="8.6640625" style="155" customWidth="1"/>
    <col min="10517" max="10517" width="0.6640625" style="155" customWidth="1"/>
    <col min="10518" max="10518" width="10.33203125" style="155" bestFit="1" customWidth="1"/>
    <col min="10519" max="10519" width="8.5546875" style="155" bestFit="1" customWidth="1"/>
    <col min="10520" max="10520" width="8.44140625" style="155" bestFit="1" customWidth="1"/>
    <col min="10521" max="10521" width="10.109375" style="155" customWidth="1"/>
    <col min="10522" max="10523" width="8.6640625" style="155" customWidth="1"/>
    <col min="10524" max="10524" width="0.6640625" style="155" customWidth="1"/>
    <col min="10525" max="10527" width="8.6640625" style="155" customWidth="1"/>
    <col min="10528" max="10528" width="0.6640625" style="155" customWidth="1"/>
    <col min="10529" max="10529" width="10.88671875" style="155" customWidth="1"/>
    <col min="10530" max="10752" width="13.88671875" style="155"/>
    <col min="10753" max="10753" width="19.33203125" style="155" customWidth="1"/>
    <col min="10754" max="10756" width="8.6640625" style="155" customWidth="1"/>
    <col min="10757" max="10757" width="0.6640625" style="155" customWidth="1"/>
    <col min="10758" max="10760" width="8.6640625" style="155" customWidth="1"/>
    <col min="10761" max="10761" width="0.6640625" style="155" customWidth="1"/>
    <col min="10762" max="10764" width="8.6640625" style="155" customWidth="1"/>
    <col min="10765" max="10765" width="0.6640625" style="155" customWidth="1"/>
    <col min="10766" max="10768" width="8.6640625" style="155" customWidth="1"/>
    <col min="10769" max="10769" width="0.6640625" style="155" customWidth="1"/>
    <col min="10770" max="10772" width="8.6640625" style="155" customWidth="1"/>
    <col min="10773" max="10773" width="0.6640625" style="155" customWidth="1"/>
    <col min="10774" max="10774" width="10.33203125" style="155" bestFit="1" customWidth="1"/>
    <col min="10775" max="10775" width="8.5546875" style="155" bestFit="1" customWidth="1"/>
    <col min="10776" max="10776" width="8.44140625" style="155" bestFit="1" customWidth="1"/>
    <col min="10777" max="10777" width="10.109375" style="155" customWidth="1"/>
    <col min="10778" max="10779" width="8.6640625" style="155" customWidth="1"/>
    <col min="10780" max="10780" width="0.6640625" style="155" customWidth="1"/>
    <col min="10781" max="10783" width="8.6640625" style="155" customWidth="1"/>
    <col min="10784" max="10784" width="0.6640625" style="155" customWidth="1"/>
    <col min="10785" max="10785" width="10.88671875" style="155" customWidth="1"/>
    <col min="10786" max="11008" width="13.88671875" style="155"/>
    <col min="11009" max="11009" width="19.33203125" style="155" customWidth="1"/>
    <col min="11010" max="11012" width="8.6640625" style="155" customWidth="1"/>
    <col min="11013" max="11013" width="0.6640625" style="155" customWidth="1"/>
    <col min="11014" max="11016" width="8.6640625" style="155" customWidth="1"/>
    <col min="11017" max="11017" width="0.6640625" style="155" customWidth="1"/>
    <col min="11018" max="11020" width="8.6640625" style="155" customWidth="1"/>
    <col min="11021" max="11021" width="0.6640625" style="155" customWidth="1"/>
    <col min="11022" max="11024" width="8.6640625" style="155" customWidth="1"/>
    <col min="11025" max="11025" width="0.6640625" style="155" customWidth="1"/>
    <col min="11026" max="11028" width="8.6640625" style="155" customWidth="1"/>
    <col min="11029" max="11029" width="0.6640625" style="155" customWidth="1"/>
    <col min="11030" max="11030" width="10.33203125" style="155" bestFit="1" customWidth="1"/>
    <col min="11031" max="11031" width="8.5546875" style="155" bestFit="1" customWidth="1"/>
    <col min="11032" max="11032" width="8.44140625" style="155" bestFit="1" customWidth="1"/>
    <col min="11033" max="11033" width="10.109375" style="155" customWidth="1"/>
    <col min="11034" max="11035" width="8.6640625" style="155" customWidth="1"/>
    <col min="11036" max="11036" width="0.6640625" style="155" customWidth="1"/>
    <col min="11037" max="11039" width="8.6640625" style="155" customWidth="1"/>
    <col min="11040" max="11040" width="0.6640625" style="155" customWidth="1"/>
    <col min="11041" max="11041" width="10.88671875" style="155" customWidth="1"/>
    <col min="11042" max="11264" width="13.88671875" style="155"/>
    <col min="11265" max="11265" width="19.33203125" style="155" customWidth="1"/>
    <col min="11266" max="11268" width="8.6640625" style="155" customWidth="1"/>
    <col min="11269" max="11269" width="0.6640625" style="155" customWidth="1"/>
    <col min="11270" max="11272" width="8.6640625" style="155" customWidth="1"/>
    <col min="11273" max="11273" width="0.6640625" style="155" customWidth="1"/>
    <col min="11274" max="11276" width="8.6640625" style="155" customWidth="1"/>
    <col min="11277" max="11277" width="0.6640625" style="155" customWidth="1"/>
    <col min="11278" max="11280" width="8.6640625" style="155" customWidth="1"/>
    <col min="11281" max="11281" width="0.6640625" style="155" customWidth="1"/>
    <col min="11282" max="11284" width="8.6640625" style="155" customWidth="1"/>
    <col min="11285" max="11285" width="0.6640625" style="155" customWidth="1"/>
    <col min="11286" max="11286" width="10.33203125" style="155" bestFit="1" customWidth="1"/>
    <col min="11287" max="11287" width="8.5546875" style="155" bestFit="1" customWidth="1"/>
    <col min="11288" max="11288" width="8.44140625" style="155" bestFit="1" customWidth="1"/>
    <col min="11289" max="11289" width="10.109375" style="155" customWidth="1"/>
    <col min="11290" max="11291" width="8.6640625" style="155" customWidth="1"/>
    <col min="11292" max="11292" width="0.6640625" style="155" customWidth="1"/>
    <col min="11293" max="11295" width="8.6640625" style="155" customWidth="1"/>
    <col min="11296" max="11296" width="0.6640625" style="155" customWidth="1"/>
    <col min="11297" max="11297" width="10.88671875" style="155" customWidth="1"/>
    <col min="11298" max="11520" width="13.88671875" style="155"/>
    <col min="11521" max="11521" width="19.33203125" style="155" customWidth="1"/>
    <col min="11522" max="11524" width="8.6640625" style="155" customWidth="1"/>
    <col min="11525" max="11525" width="0.6640625" style="155" customWidth="1"/>
    <col min="11526" max="11528" width="8.6640625" style="155" customWidth="1"/>
    <col min="11529" max="11529" width="0.6640625" style="155" customWidth="1"/>
    <col min="11530" max="11532" width="8.6640625" style="155" customWidth="1"/>
    <col min="11533" max="11533" width="0.6640625" style="155" customWidth="1"/>
    <col min="11534" max="11536" width="8.6640625" style="155" customWidth="1"/>
    <col min="11537" max="11537" width="0.6640625" style="155" customWidth="1"/>
    <col min="11538" max="11540" width="8.6640625" style="155" customWidth="1"/>
    <col min="11541" max="11541" width="0.6640625" style="155" customWidth="1"/>
    <col min="11542" max="11542" width="10.33203125" style="155" bestFit="1" customWidth="1"/>
    <col min="11543" max="11543" width="8.5546875" style="155" bestFit="1" customWidth="1"/>
    <col min="11544" max="11544" width="8.44140625" style="155" bestFit="1" customWidth="1"/>
    <col min="11545" max="11545" width="10.109375" style="155" customWidth="1"/>
    <col min="11546" max="11547" width="8.6640625" style="155" customWidth="1"/>
    <col min="11548" max="11548" width="0.6640625" style="155" customWidth="1"/>
    <col min="11549" max="11551" width="8.6640625" style="155" customWidth="1"/>
    <col min="11552" max="11552" width="0.6640625" style="155" customWidth="1"/>
    <col min="11553" max="11553" width="10.88671875" style="155" customWidth="1"/>
    <col min="11554" max="11776" width="13.88671875" style="155"/>
    <col min="11777" max="11777" width="19.33203125" style="155" customWidth="1"/>
    <col min="11778" max="11780" width="8.6640625" style="155" customWidth="1"/>
    <col min="11781" max="11781" width="0.6640625" style="155" customWidth="1"/>
    <col min="11782" max="11784" width="8.6640625" style="155" customWidth="1"/>
    <col min="11785" max="11785" width="0.6640625" style="155" customWidth="1"/>
    <col min="11786" max="11788" width="8.6640625" style="155" customWidth="1"/>
    <col min="11789" max="11789" width="0.6640625" style="155" customWidth="1"/>
    <col min="11790" max="11792" width="8.6640625" style="155" customWidth="1"/>
    <col min="11793" max="11793" width="0.6640625" style="155" customWidth="1"/>
    <col min="11794" max="11796" width="8.6640625" style="155" customWidth="1"/>
    <col min="11797" max="11797" width="0.6640625" style="155" customWidth="1"/>
    <col min="11798" max="11798" width="10.33203125" style="155" bestFit="1" customWidth="1"/>
    <col min="11799" max="11799" width="8.5546875" style="155" bestFit="1" customWidth="1"/>
    <col min="11800" max="11800" width="8.44140625" style="155" bestFit="1" customWidth="1"/>
    <col min="11801" max="11801" width="10.109375" style="155" customWidth="1"/>
    <col min="11802" max="11803" width="8.6640625" style="155" customWidth="1"/>
    <col min="11804" max="11804" width="0.6640625" style="155" customWidth="1"/>
    <col min="11805" max="11807" width="8.6640625" style="155" customWidth="1"/>
    <col min="11808" max="11808" width="0.6640625" style="155" customWidth="1"/>
    <col min="11809" max="11809" width="10.88671875" style="155" customWidth="1"/>
    <col min="11810" max="12032" width="13.88671875" style="155"/>
    <col min="12033" max="12033" width="19.33203125" style="155" customWidth="1"/>
    <col min="12034" max="12036" width="8.6640625" style="155" customWidth="1"/>
    <col min="12037" max="12037" width="0.6640625" style="155" customWidth="1"/>
    <col min="12038" max="12040" width="8.6640625" style="155" customWidth="1"/>
    <col min="12041" max="12041" width="0.6640625" style="155" customWidth="1"/>
    <col min="12042" max="12044" width="8.6640625" style="155" customWidth="1"/>
    <col min="12045" max="12045" width="0.6640625" style="155" customWidth="1"/>
    <col min="12046" max="12048" width="8.6640625" style="155" customWidth="1"/>
    <col min="12049" max="12049" width="0.6640625" style="155" customWidth="1"/>
    <col min="12050" max="12052" width="8.6640625" style="155" customWidth="1"/>
    <col min="12053" max="12053" width="0.6640625" style="155" customWidth="1"/>
    <col min="12054" max="12054" width="10.33203125" style="155" bestFit="1" customWidth="1"/>
    <col min="12055" max="12055" width="8.5546875" style="155" bestFit="1" customWidth="1"/>
    <col min="12056" max="12056" width="8.44140625" style="155" bestFit="1" customWidth="1"/>
    <col min="12057" max="12057" width="10.109375" style="155" customWidth="1"/>
    <col min="12058" max="12059" width="8.6640625" style="155" customWidth="1"/>
    <col min="12060" max="12060" width="0.6640625" style="155" customWidth="1"/>
    <col min="12061" max="12063" width="8.6640625" style="155" customWidth="1"/>
    <col min="12064" max="12064" width="0.6640625" style="155" customWidth="1"/>
    <col min="12065" max="12065" width="10.88671875" style="155" customWidth="1"/>
    <col min="12066" max="12288" width="13.88671875" style="155"/>
    <col min="12289" max="12289" width="19.33203125" style="155" customWidth="1"/>
    <col min="12290" max="12292" width="8.6640625" style="155" customWidth="1"/>
    <col min="12293" max="12293" width="0.6640625" style="155" customWidth="1"/>
    <col min="12294" max="12296" width="8.6640625" style="155" customWidth="1"/>
    <col min="12297" max="12297" width="0.6640625" style="155" customWidth="1"/>
    <col min="12298" max="12300" width="8.6640625" style="155" customWidth="1"/>
    <col min="12301" max="12301" width="0.6640625" style="155" customWidth="1"/>
    <col min="12302" max="12304" width="8.6640625" style="155" customWidth="1"/>
    <col min="12305" max="12305" width="0.6640625" style="155" customWidth="1"/>
    <col min="12306" max="12308" width="8.6640625" style="155" customWidth="1"/>
    <col min="12309" max="12309" width="0.6640625" style="155" customWidth="1"/>
    <col min="12310" max="12310" width="10.33203125" style="155" bestFit="1" customWidth="1"/>
    <col min="12311" max="12311" width="8.5546875" style="155" bestFit="1" customWidth="1"/>
    <col min="12312" max="12312" width="8.44140625" style="155" bestFit="1" customWidth="1"/>
    <col min="12313" max="12313" width="10.109375" style="155" customWidth="1"/>
    <col min="12314" max="12315" width="8.6640625" style="155" customWidth="1"/>
    <col min="12316" max="12316" width="0.6640625" style="155" customWidth="1"/>
    <col min="12317" max="12319" width="8.6640625" style="155" customWidth="1"/>
    <col min="12320" max="12320" width="0.6640625" style="155" customWidth="1"/>
    <col min="12321" max="12321" width="10.88671875" style="155" customWidth="1"/>
    <col min="12322" max="12544" width="13.88671875" style="155"/>
    <col min="12545" max="12545" width="19.33203125" style="155" customWidth="1"/>
    <col min="12546" max="12548" width="8.6640625" style="155" customWidth="1"/>
    <col min="12549" max="12549" width="0.6640625" style="155" customWidth="1"/>
    <col min="12550" max="12552" width="8.6640625" style="155" customWidth="1"/>
    <col min="12553" max="12553" width="0.6640625" style="155" customWidth="1"/>
    <col min="12554" max="12556" width="8.6640625" style="155" customWidth="1"/>
    <col min="12557" max="12557" width="0.6640625" style="155" customWidth="1"/>
    <col min="12558" max="12560" width="8.6640625" style="155" customWidth="1"/>
    <col min="12561" max="12561" width="0.6640625" style="155" customWidth="1"/>
    <col min="12562" max="12564" width="8.6640625" style="155" customWidth="1"/>
    <col min="12565" max="12565" width="0.6640625" style="155" customWidth="1"/>
    <col min="12566" max="12566" width="10.33203125" style="155" bestFit="1" customWidth="1"/>
    <col min="12567" max="12567" width="8.5546875" style="155" bestFit="1" customWidth="1"/>
    <col min="12568" max="12568" width="8.44140625" style="155" bestFit="1" customWidth="1"/>
    <col min="12569" max="12569" width="10.109375" style="155" customWidth="1"/>
    <col min="12570" max="12571" width="8.6640625" style="155" customWidth="1"/>
    <col min="12572" max="12572" width="0.6640625" style="155" customWidth="1"/>
    <col min="12573" max="12575" width="8.6640625" style="155" customWidth="1"/>
    <col min="12576" max="12576" width="0.6640625" style="155" customWidth="1"/>
    <col min="12577" max="12577" width="10.88671875" style="155" customWidth="1"/>
    <col min="12578" max="12800" width="13.88671875" style="155"/>
    <col min="12801" max="12801" width="19.33203125" style="155" customWidth="1"/>
    <col min="12802" max="12804" width="8.6640625" style="155" customWidth="1"/>
    <col min="12805" max="12805" width="0.6640625" style="155" customWidth="1"/>
    <col min="12806" max="12808" width="8.6640625" style="155" customWidth="1"/>
    <col min="12809" max="12809" width="0.6640625" style="155" customWidth="1"/>
    <col min="12810" max="12812" width="8.6640625" style="155" customWidth="1"/>
    <col min="12813" max="12813" width="0.6640625" style="155" customWidth="1"/>
    <col min="12814" max="12816" width="8.6640625" style="155" customWidth="1"/>
    <col min="12817" max="12817" width="0.6640625" style="155" customWidth="1"/>
    <col min="12818" max="12820" width="8.6640625" style="155" customWidth="1"/>
    <col min="12821" max="12821" width="0.6640625" style="155" customWidth="1"/>
    <col min="12822" max="12822" width="10.33203125" style="155" bestFit="1" customWidth="1"/>
    <col min="12823" max="12823" width="8.5546875" style="155" bestFit="1" customWidth="1"/>
    <col min="12824" max="12824" width="8.44140625" style="155" bestFit="1" customWidth="1"/>
    <col min="12825" max="12825" width="10.109375" style="155" customWidth="1"/>
    <col min="12826" max="12827" width="8.6640625" style="155" customWidth="1"/>
    <col min="12828" max="12828" width="0.6640625" style="155" customWidth="1"/>
    <col min="12829" max="12831" width="8.6640625" style="155" customWidth="1"/>
    <col min="12832" max="12832" width="0.6640625" style="155" customWidth="1"/>
    <col min="12833" max="12833" width="10.88671875" style="155" customWidth="1"/>
    <col min="12834" max="13056" width="13.88671875" style="155"/>
    <col min="13057" max="13057" width="19.33203125" style="155" customWidth="1"/>
    <col min="13058" max="13060" width="8.6640625" style="155" customWidth="1"/>
    <col min="13061" max="13061" width="0.6640625" style="155" customWidth="1"/>
    <col min="13062" max="13064" width="8.6640625" style="155" customWidth="1"/>
    <col min="13065" max="13065" width="0.6640625" style="155" customWidth="1"/>
    <col min="13066" max="13068" width="8.6640625" style="155" customWidth="1"/>
    <col min="13069" max="13069" width="0.6640625" style="155" customWidth="1"/>
    <col min="13070" max="13072" width="8.6640625" style="155" customWidth="1"/>
    <col min="13073" max="13073" width="0.6640625" style="155" customWidth="1"/>
    <col min="13074" max="13076" width="8.6640625" style="155" customWidth="1"/>
    <col min="13077" max="13077" width="0.6640625" style="155" customWidth="1"/>
    <col min="13078" max="13078" width="10.33203125" style="155" bestFit="1" customWidth="1"/>
    <col min="13079" max="13079" width="8.5546875" style="155" bestFit="1" customWidth="1"/>
    <col min="13080" max="13080" width="8.44140625" style="155" bestFit="1" customWidth="1"/>
    <col min="13081" max="13081" width="10.109375" style="155" customWidth="1"/>
    <col min="13082" max="13083" width="8.6640625" style="155" customWidth="1"/>
    <col min="13084" max="13084" width="0.6640625" style="155" customWidth="1"/>
    <col min="13085" max="13087" width="8.6640625" style="155" customWidth="1"/>
    <col min="13088" max="13088" width="0.6640625" style="155" customWidth="1"/>
    <col min="13089" max="13089" width="10.88671875" style="155" customWidth="1"/>
    <col min="13090" max="13312" width="13.88671875" style="155"/>
    <col min="13313" max="13313" width="19.33203125" style="155" customWidth="1"/>
    <col min="13314" max="13316" width="8.6640625" style="155" customWidth="1"/>
    <col min="13317" max="13317" width="0.6640625" style="155" customWidth="1"/>
    <col min="13318" max="13320" width="8.6640625" style="155" customWidth="1"/>
    <col min="13321" max="13321" width="0.6640625" style="155" customWidth="1"/>
    <col min="13322" max="13324" width="8.6640625" style="155" customWidth="1"/>
    <col min="13325" max="13325" width="0.6640625" style="155" customWidth="1"/>
    <col min="13326" max="13328" width="8.6640625" style="155" customWidth="1"/>
    <col min="13329" max="13329" width="0.6640625" style="155" customWidth="1"/>
    <col min="13330" max="13332" width="8.6640625" style="155" customWidth="1"/>
    <col min="13333" max="13333" width="0.6640625" style="155" customWidth="1"/>
    <col min="13334" max="13334" width="10.33203125" style="155" bestFit="1" customWidth="1"/>
    <col min="13335" max="13335" width="8.5546875" style="155" bestFit="1" customWidth="1"/>
    <col min="13336" max="13336" width="8.44140625" style="155" bestFit="1" customWidth="1"/>
    <col min="13337" max="13337" width="10.109375" style="155" customWidth="1"/>
    <col min="13338" max="13339" width="8.6640625" style="155" customWidth="1"/>
    <col min="13340" max="13340" width="0.6640625" style="155" customWidth="1"/>
    <col min="13341" max="13343" width="8.6640625" style="155" customWidth="1"/>
    <col min="13344" max="13344" width="0.6640625" style="155" customWidth="1"/>
    <col min="13345" max="13345" width="10.88671875" style="155" customWidth="1"/>
    <col min="13346" max="13568" width="13.88671875" style="155"/>
    <col min="13569" max="13569" width="19.33203125" style="155" customWidth="1"/>
    <col min="13570" max="13572" width="8.6640625" style="155" customWidth="1"/>
    <col min="13573" max="13573" width="0.6640625" style="155" customWidth="1"/>
    <col min="13574" max="13576" width="8.6640625" style="155" customWidth="1"/>
    <col min="13577" max="13577" width="0.6640625" style="155" customWidth="1"/>
    <col min="13578" max="13580" width="8.6640625" style="155" customWidth="1"/>
    <col min="13581" max="13581" width="0.6640625" style="155" customWidth="1"/>
    <col min="13582" max="13584" width="8.6640625" style="155" customWidth="1"/>
    <col min="13585" max="13585" width="0.6640625" style="155" customWidth="1"/>
    <col min="13586" max="13588" width="8.6640625" style="155" customWidth="1"/>
    <col min="13589" max="13589" width="0.6640625" style="155" customWidth="1"/>
    <col min="13590" max="13590" width="10.33203125" style="155" bestFit="1" customWidth="1"/>
    <col min="13591" max="13591" width="8.5546875" style="155" bestFit="1" customWidth="1"/>
    <col min="13592" max="13592" width="8.44140625" style="155" bestFit="1" customWidth="1"/>
    <col min="13593" max="13593" width="10.109375" style="155" customWidth="1"/>
    <col min="13594" max="13595" width="8.6640625" style="155" customWidth="1"/>
    <col min="13596" max="13596" width="0.6640625" style="155" customWidth="1"/>
    <col min="13597" max="13599" width="8.6640625" style="155" customWidth="1"/>
    <col min="13600" max="13600" width="0.6640625" style="155" customWidth="1"/>
    <col min="13601" max="13601" width="10.88671875" style="155" customWidth="1"/>
    <col min="13602" max="13824" width="13.88671875" style="155"/>
    <col min="13825" max="13825" width="19.33203125" style="155" customWidth="1"/>
    <col min="13826" max="13828" width="8.6640625" style="155" customWidth="1"/>
    <col min="13829" max="13829" width="0.6640625" style="155" customWidth="1"/>
    <col min="13830" max="13832" width="8.6640625" style="155" customWidth="1"/>
    <col min="13833" max="13833" width="0.6640625" style="155" customWidth="1"/>
    <col min="13834" max="13836" width="8.6640625" style="155" customWidth="1"/>
    <col min="13837" max="13837" width="0.6640625" style="155" customWidth="1"/>
    <col min="13838" max="13840" width="8.6640625" style="155" customWidth="1"/>
    <col min="13841" max="13841" width="0.6640625" style="155" customWidth="1"/>
    <col min="13842" max="13844" width="8.6640625" style="155" customWidth="1"/>
    <col min="13845" max="13845" width="0.6640625" style="155" customWidth="1"/>
    <col min="13846" max="13846" width="10.33203125" style="155" bestFit="1" customWidth="1"/>
    <col min="13847" max="13847" width="8.5546875" style="155" bestFit="1" customWidth="1"/>
    <col min="13848" max="13848" width="8.44140625" style="155" bestFit="1" customWidth="1"/>
    <col min="13849" max="13849" width="10.109375" style="155" customWidth="1"/>
    <col min="13850" max="13851" width="8.6640625" style="155" customWidth="1"/>
    <col min="13852" max="13852" width="0.6640625" style="155" customWidth="1"/>
    <col min="13853" max="13855" width="8.6640625" style="155" customWidth="1"/>
    <col min="13856" max="13856" width="0.6640625" style="155" customWidth="1"/>
    <col min="13857" max="13857" width="10.88671875" style="155" customWidth="1"/>
    <col min="13858" max="14080" width="13.88671875" style="155"/>
    <col min="14081" max="14081" width="19.33203125" style="155" customWidth="1"/>
    <col min="14082" max="14084" width="8.6640625" style="155" customWidth="1"/>
    <col min="14085" max="14085" width="0.6640625" style="155" customWidth="1"/>
    <col min="14086" max="14088" width="8.6640625" style="155" customWidth="1"/>
    <col min="14089" max="14089" width="0.6640625" style="155" customWidth="1"/>
    <col min="14090" max="14092" width="8.6640625" style="155" customWidth="1"/>
    <col min="14093" max="14093" width="0.6640625" style="155" customWidth="1"/>
    <col min="14094" max="14096" width="8.6640625" style="155" customWidth="1"/>
    <col min="14097" max="14097" width="0.6640625" style="155" customWidth="1"/>
    <col min="14098" max="14100" width="8.6640625" style="155" customWidth="1"/>
    <col min="14101" max="14101" width="0.6640625" style="155" customWidth="1"/>
    <col min="14102" max="14102" width="10.33203125" style="155" bestFit="1" customWidth="1"/>
    <col min="14103" max="14103" width="8.5546875" style="155" bestFit="1" customWidth="1"/>
    <col min="14104" max="14104" width="8.44140625" style="155" bestFit="1" customWidth="1"/>
    <col min="14105" max="14105" width="10.109375" style="155" customWidth="1"/>
    <col min="14106" max="14107" width="8.6640625" style="155" customWidth="1"/>
    <col min="14108" max="14108" width="0.6640625" style="155" customWidth="1"/>
    <col min="14109" max="14111" width="8.6640625" style="155" customWidth="1"/>
    <col min="14112" max="14112" width="0.6640625" style="155" customWidth="1"/>
    <col min="14113" max="14113" width="10.88671875" style="155" customWidth="1"/>
    <col min="14114" max="14336" width="13.88671875" style="155"/>
    <col min="14337" max="14337" width="19.33203125" style="155" customWidth="1"/>
    <col min="14338" max="14340" width="8.6640625" style="155" customWidth="1"/>
    <col min="14341" max="14341" width="0.6640625" style="155" customWidth="1"/>
    <col min="14342" max="14344" width="8.6640625" style="155" customWidth="1"/>
    <col min="14345" max="14345" width="0.6640625" style="155" customWidth="1"/>
    <col min="14346" max="14348" width="8.6640625" style="155" customWidth="1"/>
    <col min="14349" max="14349" width="0.6640625" style="155" customWidth="1"/>
    <col min="14350" max="14352" width="8.6640625" style="155" customWidth="1"/>
    <col min="14353" max="14353" width="0.6640625" style="155" customWidth="1"/>
    <col min="14354" max="14356" width="8.6640625" style="155" customWidth="1"/>
    <col min="14357" max="14357" width="0.6640625" style="155" customWidth="1"/>
    <col min="14358" max="14358" width="10.33203125" style="155" bestFit="1" customWidth="1"/>
    <col min="14359" max="14359" width="8.5546875" style="155" bestFit="1" customWidth="1"/>
    <col min="14360" max="14360" width="8.44140625" style="155" bestFit="1" customWidth="1"/>
    <col min="14361" max="14361" width="10.109375" style="155" customWidth="1"/>
    <col min="14362" max="14363" width="8.6640625" style="155" customWidth="1"/>
    <col min="14364" max="14364" width="0.6640625" style="155" customWidth="1"/>
    <col min="14365" max="14367" width="8.6640625" style="155" customWidth="1"/>
    <col min="14368" max="14368" width="0.6640625" style="155" customWidth="1"/>
    <col min="14369" max="14369" width="10.88671875" style="155" customWidth="1"/>
    <col min="14370" max="14592" width="13.88671875" style="155"/>
    <col min="14593" max="14593" width="19.33203125" style="155" customWidth="1"/>
    <col min="14594" max="14596" width="8.6640625" style="155" customWidth="1"/>
    <col min="14597" max="14597" width="0.6640625" style="155" customWidth="1"/>
    <col min="14598" max="14600" width="8.6640625" style="155" customWidth="1"/>
    <col min="14601" max="14601" width="0.6640625" style="155" customWidth="1"/>
    <col min="14602" max="14604" width="8.6640625" style="155" customWidth="1"/>
    <col min="14605" max="14605" width="0.6640625" style="155" customWidth="1"/>
    <col min="14606" max="14608" width="8.6640625" style="155" customWidth="1"/>
    <col min="14609" max="14609" width="0.6640625" style="155" customWidth="1"/>
    <col min="14610" max="14612" width="8.6640625" style="155" customWidth="1"/>
    <col min="14613" max="14613" width="0.6640625" style="155" customWidth="1"/>
    <col min="14614" max="14614" width="10.33203125" style="155" bestFit="1" customWidth="1"/>
    <col min="14615" max="14615" width="8.5546875" style="155" bestFit="1" customWidth="1"/>
    <col min="14616" max="14616" width="8.44140625" style="155" bestFit="1" customWidth="1"/>
    <col min="14617" max="14617" width="10.109375" style="155" customWidth="1"/>
    <col min="14618" max="14619" width="8.6640625" style="155" customWidth="1"/>
    <col min="14620" max="14620" width="0.6640625" style="155" customWidth="1"/>
    <col min="14621" max="14623" width="8.6640625" style="155" customWidth="1"/>
    <col min="14624" max="14624" width="0.6640625" style="155" customWidth="1"/>
    <col min="14625" max="14625" width="10.88671875" style="155" customWidth="1"/>
    <col min="14626" max="14848" width="13.88671875" style="155"/>
    <col min="14849" max="14849" width="19.33203125" style="155" customWidth="1"/>
    <col min="14850" max="14852" width="8.6640625" style="155" customWidth="1"/>
    <col min="14853" max="14853" width="0.6640625" style="155" customWidth="1"/>
    <col min="14854" max="14856" width="8.6640625" style="155" customWidth="1"/>
    <col min="14857" max="14857" width="0.6640625" style="155" customWidth="1"/>
    <col min="14858" max="14860" width="8.6640625" style="155" customWidth="1"/>
    <col min="14861" max="14861" width="0.6640625" style="155" customWidth="1"/>
    <col min="14862" max="14864" width="8.6640625" style="155" customWidth="1"/>
    <col min="14865" max="14865" width="0.6640625" style="155" customWidth="1"/>
    <col min="14866" max="14868" width="8.6640625" style="155" customWidth="1"/>
    <col min="14869" max="14869" width="0.6640625" style="155" customWidth="1"/>
    <col min="14870" max="14870" width="10.33203125" style="155" bestFit="1" customWidth="1"/>
    <col min="14871" max="14871" width="8.5546875" style="155" bestFit="1" customWidth="1"/>
    <col min="14872" max="14872" width="8.44140625" style="155" bestFit="1" customWidth="1"/>
    <col min="14873" max="14873" width="10.109375" style="155" customWidth="1"/>
    <col min="14874" max="14875" width="8.6640625" style="155" customWidth="1"/>
    <col min="14876" max="14876" width="0.6640625" style="155" customWidth="1"/>
    <col min="14877" max="14879" width="8.6640625" style="155" customWidth="1"/>
    <col min="14880" max="14880" width="0.6640625" style="155" customWidth="1"/>
    <col min="14881" max="14881" width="10.88671875" style="155" customWidth="1"/>
    <col min="14882" max="15104" width="13.88671875" style="155"/>
    <col min="15105" max="15105" width="19.33203125" style="155" customWidth="1"/>
    <col min="15106" max="15108" width="8.6640625" style="155" customWidth="1"/>
    <col min="15109" max="15109" width="0.6640625" style="155" customWidth="1"/>
    <col min="15110" max="15112" width="8.6640625" style="155" customWidth="1"/>
    <col min="15113" max="15113" width="0.6640625" style="155" customWidth="1"/>
    <col min="15114" max="15116" width="8.6640625" style="155" customWidth="1"/>
    <col min="15117" max="15117" width="0.6640625" style="155" customWidth="1"/>
    <col min="15118" max="15120" width="8.6640625" style="155" customWidth="1"/>
    <col min="15121" max="15121" width="0.6640625" style="155" customWidth="1"/>
    <col min="15122" max="15124" width="8.6640625" style="155" customWidth="1"/>
    <col min="15125" max="15125" width="0.6640625" style="155" customWidth="1"/>
    <col min="15126" max="15126" width="10.33203125" style="155" bestFit="1" customWidth="1"/>
    <col min="15127" max="15127" width="8.5546875" style="155" bestFit="1" customWidth="1"/>
    <col min="15128" max="15128" width="8.44140625" style="155" bestFit="1" customWidth="1"/>
    <col min="15129" max="15129" width="10.109375" style="155" customWidth="1"/>
    <col min="15130" max="15131" width="8.6640625" style="155" customWidth="1"/>
    <col min="15132" max="15132" width="0.6640625" style="155" customWidth="1"/>
    <col min="15133" max="15135" width="8.6640625" style="155" customWidth="1"/>
    <col min="15136" max="15136" width="0.6640625" style="155" customWidth="1"/>
    <col min="15137" max="15137" width="10.88671875" style="155" customWidth="1"/>
    <col min="15138" max="15360" width="13.88671875" style="155"/>
    <col min="15361" max="15361" width="19.33203125" style="155" customWidth="1"/>
    <col min="15362" max="15364" width="8.6640625" style="155" customWidth="1"/>
    <col min="15365" max="15365" width="0.6640625" style="155" customWidth="1"/>
    <col min="15366" max="15368" width="8.6640625" style="155" customWidth="1"/>
    <col min="15369" max="15369" width="0.6640625" style="155" customWidth="1"/>
    <col min="15370" max="15372" width="8.6640625" style="155" customWidth="1"/>
    <col min="15373" max="15373" width="0.6640625" style="155" customWidth="1"/>
    <col min="15374" max="15376" width="8.6640625" style="155" customWidth="1"/>
    <col min="15377" max="15377" width="0.6640625" style="155" customWidth="1"/>
    <col min="15378" max="15380" width="8.6640625" style="155" customWidth="1"/>
    <col min="15381" max="15381" width="0.6640625" style="155" customWidth="1"/>
    <col min="15382" max="15382" width="10.33203125" style="155" bestFit="1" customWidth="1"/>
    <col min="15383" max="15383" width="8.5546875" style="155" bestFit="1" customWidth="1"/>
    <col min="15384" max="15384" width="8.44140625" style="155" bestFit="1" customWidth="1"/>
    <col min="15385" max="15385" width="10.109375" style="155" customWidth="1"/>
    <col min="15386" max="15387" width="8.6640625" style="155" customWidth="1"/>
    <col min="15388" max="15388" width="0.6640625" style="155" customWidth="1"/>
    <col min="15389" max="15391" width="8.6640625" style="155" customWidth="1"/>
    <col min="15392" max="15392" width="0.6640625" style="155" customWidth="1"/>
    <col min="15393" max="15393" width="10.88671875" style="155" customWidth="1"/>
    <col min="15394" max="15616" width="13.88671875" style="155"/>
    <col min="15617" max="15617" width="19.33203125" style="155" customWidth="1"/>
    <col min="15618" max="15620" width="8.6640625" style="155" customWidth="1"/>
    <col min="15621" max="15621" width="0.6640625" style="155" customWidth="1"/>
    <col min="15622" max="15624" width="8.6640625" style="155" customWidth="1"/>
    <col min="15625" max="15625" width="0.6640625" style="155" customWidth="1"/>
    <col min="15626" max="15628" width="8.6640625" style="155" customWidth="1"/>
    <col min="15629" max="15629" width="0.6640625" style="155" customWidth="1"/>
    <col min="15630" max="15632" width="8.6640625" style="155" customWidth="1"/>
    <col min="15633" max="15633" width="0.6640625" style="155" customWidth="1"/>
    <col min="15634" max="15636" width="8.6640625" style="155" customWidth="1"/>
    <col min="15637" max="15637" width="0.6640625" style="155" customWidth="1"/>
    <col min="15638" max="15638" width="10.33203125" style="155" bestFit="1" customWidth="1"/>
    <col min="15639" max="15639" width="8.5546875" style="155" bestFit="1" customWidth="1"/>
    <col min="15640" max="15640" width="8.44140625" style="155" bestFit="1" customWidth="1"/>
    <col min="15641" max="15641" width="10.109375" style="155" customWidth="1"/>
    <col min="15642" max="15643" width="8.6640625" style="155" customWidth="1"/>
    <col min="15644" max="15644" width="0.6640625" style="155" customWidth="1"/>
    <col min="15645" max="15647" width="8.6640625" style="155" customWidth="1"/>
    <col min="15648" max="15648" width="0.6640625" style="155" customWidth="1"/>
    <col min="15649" max="15649" width="10.88671875" style="155" customWidth="1"/>
    <col min="15650" max="15872" width="13.88671875" style="155"/>
    <col min="15873" max="15873" width="19.33203125" style="155" customWidth="1"/>
    <col min="15874" max="15876" width="8.6640625" style="155" customWidth="1"/>
    <col min="15877" max="15877" width="0.6640625" style="155" customWidth="1"/>
    <col min="15878" max="15880" width="8.6640625" style="155" customWidth="1"/>
    <col min="15881" max="15881" width="0.6640625" style="155" customWidth="1"/>
    <col min="15882" max="15884" width="8.6640625" style="155" customWidth="1"/>
    <col min="15885" max="15885" width="0.6640625" style="155" customWidth="1"/>
    <col min="15886" max="15888" width="8.6640625" style="155" customWidth="1"/>
    <col min="15889" max="15889" width="0.6640625" style="155" customWidth="1"/>
    <col min="15890" max="15892" width="8.6640625" style="155" customWidth="1"/>
    <col min="15893" max="15893" width="0.6640625" style="155" customWidth="1"/>
    <col min="15894" max="15894" width="10.33203125" style="155" bestFit="1" customWidth="1"/>
    <col min="15895" max="15895" width="8.5546875" style="155" bestFit="1" customWidth="1"/>
    <col min="15896" max="15896" width="8.44140625" style="155" bestFit="1" customWidth="1"/>
    <col min="15897" max="15897" width="10.109375" style="155" customWidth="1"/>
    <col min="15898" max="15899" width="8.6640625" style="155" customWidth="1"/>
    <col min="15900" max="15900" width="0.6640625" style="155" customWidth="1"/>
    <col min="15901" max="15903" width="8.6640625" style="155" customWidth="1"/>
    <col min="15904" max="15904" width="0.6640625" style="155" customWidth="1"/>
    <col min="15905" max="15905" width="10.88671875" style="155" customWidth="1"/>
    <col min="15906" max="16128" width="13.88671875" style="155"/>
    <col min="16129" max="16129" width="19.33203125" style="155" customWidth="1"/>
    <col min="16130" max="16132" width="8.6640625" style="155" customWidth="1"/>
    <col min="16133" max="16133" width="0.6640625" style="155" customWidth="1"/>
    <col min="16134" max="16136" width="8.6640625" style="155" customWidth="1"/>
    <col min="16137" max="16137" width="0.6640625" style="155" customWidth="1"/>
    <col min="16138" max="16140" width="8.6640625" style="155" customWidth="1"/>
    <col min="16141" max="16141" width="0.6640625" style="155" customWidth="1"/>
    <col min="16142" max="16144" width="8.6640625" style="155" customWidth="1"/>
    <col min="16145" max="16145" width="0.6640625" style="155" customWidth="1"/>
    <col min="16146" max="16148" width="8.6640625" style="155" customWidth="1"/>
    <col min="16149" max="16149" width="0.6640625" style="155" customWidth="1"/>
    <col min="16150" max="16150" width="10.33203125" style="155" bestFit="1" customWidth="1"/>
    <col min="16151" max="16151" width="8.5546875" style="155" bestFit="1" customWidth="1"/>
    <col min="16152" max="16152" width="8.44140625" style="155" bestFit="1" customWidth="1"/>
    <col min="16153" max="16153" width="10.109375" style="155" customWidth="1"/>
    <col min="16154" max="16155" width="8.6640625" style="155" customWidth="1"/>
    <col min="16156" max="16156" width="0.6640625" style="155" customWidth="1"/>
    <col min="16157" max="16159" width="8.6640625" style="155" customWidth="1"/>
    <col min="16160" max="16160" width="0.6640625" style="155" customWidth="1"/>
    <col min="16161" max="16161" width="10.88671875" style="155" customWidth="1"/>
    <col min="16162" max="16384" width="13.88671875" style="155"/>
  </cols>
  <sheetData>
    <row r="1" spans="1:33" ht="18" customHeight="1">
      <c r="A1" s="370" t="s">
        <v>818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s="157" customFormat="1" ht="28.2">
      <c r="A2" s="156" t="s">
        <v>173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33" s="159" customFormat="1" ht="23.1" customHeight="1">
      <c r="A3" s="158">
        <v>45230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</row>
    <row r="4" spans="1:33" s="162" customFormat="1" ht="16.8">
      <c r="A4" s="160" t="s">
        <v>174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s="163" customFormat="1" ht="8.25" customHeight="1" thickBot="1"/>
    <row r="6" spans="1:33" s="163" customFormat="1" ht="30" customHeight="1">
      <c r="A6" s="164" t="s">
        <v>164</v>
      </c>
      <c r="B6" s="165" t="s">
        <v>175</v>
      </c>
      <c r="C6" s="165"/>
      <c r="D6" s="165"/>
      <c r="E6" s="166"/>
      <c r="F6" s="165" t="s">
        <v>176</v>
      </c>
      <c r="G6" s="165"/>
      <c r="H6" s="165"/>
      <c r="I6" s="166"/>
      <c r="J6" s="165" t="s">
        <v>177</v>
      </c>
      <c r="K6" s="165"/>
      <c r="L6" s="165"/>
      <c r="M6" s="166"/>
      <c r="N6" s="165" t="s">
        <v>178</v>
      </c>
      <c r="O6" s="165"/>
      <c r="P6" s="165"/>
      <c r="Q6" s="166"/>
      <c r="R6" s="165" t="s">
        <v>179</v>
      </c>
      <c r="S6" s="165"/>
      <c r="T6" s="165"/>
      <c r="U6" s="166"/>
      <c r="V6" s="164" t="s">
        <v>180</v>
      </c>
      <c r="W6" s="164"/>
      <c r="X6" s="164"/>
      <c r="Y6" s="164"/>
      <c r="Z6" s="164"/>
      <c r="AA6" s="164"/>
      <c r="AB6" s="166"/>
      <c r="AC6" s="167" t="s">
        <v>181</v>
      </c>
      <c r="AD6" s="167"/>
      <c r="AE6" s="167"/>
      <c r="AF6" s="166"/>
      <c r="AG6" s="168" t="s">
        <v>182</v>
      </c>
    </row>
    <row r="7" spans="1:33" s="163" customFormat="1" ht="15.75" customHeight="1">
      <c r="A7" s="169"/>
      <c r="B7" s="170"/>
      <c r="C7" s="170"/>
      <c r="D7" s="170"/>
      <c r="E7" s="171"/>
      <c r="F7" s="170"/>
      <c r="G7" s="170"/>
      <c r="H7" s="170"/>
      <c r="I7" s="171"/>
      <c r="J7" s="170"/>
      <c r="K7" s="170"/>
      <c r="L7" s="170"/>
      <c r="M7" s="171"/>
      <c r="N7" s="170"/>
      <c r="O7" s="170"/>
      <c r="P7" s="170"/>
      <c r="Q7" s="171"/>
      <c r="R7" s="170"/>
      <c r="S7" s="170"/>
      <c r="T7" s="170"/>
      <c r="U7" s="171"/>
      <c r="V7" s="172" t="s">
        <v>183</v>
      </c>
      <c r="W7" s="172"/>
      <c r="X7" s="172"/>
      <c r="Y7" s="172" t="s">
        <v>184</v>
      </c>
      <c r="Z7" s="172"/>
      <c r="AA7" s="172"/>
      <c r="AB7" s="171"/>
      <c r="AC7" s="173"/>
      <c r="AD7" s="173"/>
      <c r="AE7" s="173"/>
      <c r="AF7" s="171"/>
      <c r="AG7" s="174"/>
    </row>
    <row r="8" spans="1:33" s="163" customFormat="1" ht="54.9" customHeight="1">
      <c r="A8" s="175"/>
      <c r="B8" s="176" t="s">
        <v>185</v>
      </c>
      <c r="C8" s="177" t="s">
        <v>186</v>
      </c>
      <c r="D8" s="176" t="s">
        <v>187</v>
      </c>
      <c r="E8" s="176"/>
      <c r="F8" s="176" t="s">
        <v>185</v>
      </c>
      <c r="G8" s="177" t="s">
        <v>186</v>
      </c>
      <c r="H8" s="176" t="s">
        <v>187</v>
      </c>
      <c r="I8" s="176"/>
      <c r="J8" s="176" t="s">
        <v>185</v>
      </c>
      <c r="K8" s="177" t="s">
        <v>186</v>
      </c>
      <c r="L8" s="176" t="s">
        <v>187</v>
      </c>
      <c r="M8" s="176"/>
      <c r="N8" s="176" t="s">
        <v>185</v>
      </c>
      <c r="O8" s="177" t="s">
        <v>186</v>
      </c>
      <c r="P8" s="176" t="s">
        <v>187</v>
      </c>
      <c r="Q8" s="176"/>
      <c r="R8" s="176" t="s">
        <v>185</v>
      </c>
      <c r="S8" s="177" t="s">
        <v>186</v>
      </c>
      <c r="T8" s="176" t="s">
        <v>187</v>
      </c>
      <c r="U8" s="176"/>
      <c r="V8" s="176" t="s">
        <v>185</v>
      </c>
      <c r="W8" s="177" t="s">
        <v>186</v>
      </c>
      <c r="X8" s="176" t="s">
        <v>187</v>
      </c>
      <c r="Y8" s="178" t="s">
        <v>185</v>
      </c>
      <c r="Z8" s="179" t="s">
        <v>186</v>
      </c>
      <c r="AA8" s="178" t="s">
        <v>187</v>
      </c>
      <c r="AB8" s="176"/>
      <c r="AC8" s="176" t="s">
        <v>185</v>
      </c>
      <c r="AD8" s="177" t="s">
        <v>186</v>
      </c>
      <c r="AE8" s="176" t="s">
        <v>187</v>
      </c>
      <c r="AF8" s="176"/>
      <c r="AG8" s="180"/>
    </row>
    <row r="9" spans="1:33" s="163" customFormat="1" ht="6" customHeight="1"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3"/>
    </row>
    <row r="10" spans="1:33" s="187" customFormat="1" ht="20.100000000000001" customHeight="1">
      <c r="A10" s="184" t="s">
        <v>188</v>
      </c>
      <c r="B10" s="185">
        <v>2706560.8330000001</v>
      </c>
      <c r="C10" s="185">
        <v>0</v>
      </c>
      <c r="D10" s="185">
        <v>43.887</v>
      </c>
      <c r="E10" s="185"/>
      <c r="F10" s="185">
        <v>0</v>
      </c>
      <c r="G10" s="185">
        <v>0</v>
      </c>
      <c r="H10" s="185">
        <v>0</v>
      </c>
      <c r="I10" s="185"/>
      <c r="J10" s="185">
        <v>0.105</v>
      </c>
      <c r="K10" s="185">
        <v>0</v>
      </c>
      <c r="L10" s="185">
        <v>6664.0510000000004</v>
      </c>
      <c r="M10" s="185"/>
      <c r="N10" s="185">
        <v>0</v>
      </c>
      <c r="O10" s="185">
        <v>0</v>
      </c>
      <c r="P10" s="185">
        <v>645.41700000000003</v>
      </c>
      <c r="Q10" s="185"/>
      <c r="R10" s="185">
        <v>0</v>
      </c>
      <c r="S10" s="185">
        <v>0</v>
      </c>
      <c r="T10" s="185">
        <v>350.334</v>
      </c>
      <c r="U10" s="185"/>
      <c r="V10" s="185">
        <v>393658.4191</v>
      </c>
      <c r="W10" s="185">
        <v>0</v>
      </c>
      <c r="X10" s="185">
        <v>36294.927429999996</v>
      </c>
      <c r="Y10" s="185">
        <v>7784917.6010799995</v>
      </c>
      <c r="Z10" s="185">
        <v>12243.08273</v>
      </c>
      <c r="AA10" s="185">
        <v>253786.13108000002</v>
      </c>
      <c r="AB10" s="185"/>
      <c r="AC10" s="185">
        <v>602370.80799999996</v>
      </c>
      <c r="AD10" s="185">
        <v>0</v>
      </c>
      <c r="AE10" s="185">
        <v>3910.0329999999999</v>
      </c>
      <c r="AF10" s="185"/>
      <c r="AG10" s="186">
        <v>11801445.631999999</v>
      </c>
    </row>
    <row r="11" spans="1:33" s="187" customFormat="1" ht="20.100000000000001" customHeight="1">
      <c r="A11" s="188" t="s">
        <v>3</v>
      </c>
      <c r="B11" s="189">
        <v>0</v>
      </c>
      <c r="C11" s="189">
        <v>0</v>
      </c>
      <c r="D11" s="189">
        <v>0</v>
      </c>
      <c r="E11" s="189"/>
      <c r="F11" s="189">
        <v>0</v>
      </c>
      <c r="G11" s="189">
        <v>0</v>
      </c>
      <c r="H11" s="189">
        <v>0</v>
      </c>
      <c r="I11" s="189"/>
      <c r="J11" s="189">
        <v>68.305999999999997</v>
      </c>
      <c r="K11" s="189">
        <v>1425.588</v>
      </c>
      <c r="L11" s="189">
        <v>466347.29800000001</v>
      </c>
      <c r="M11" s="189"/>
      <c r="N11" s="189">
        <v>99931.134999999995</v>
      </c>
      <c r="O11" s="189">
        <v>1382.511</v>
      </c>
      <c r="P11" s="189">
        <v>80646.870999999999</v>
      </c>
      <c r="Q11" s="189"/>
      <c r="R11" s="189">
        <v>200015.43700000001</v>
      </c>
      <c r="S11" s="189">
        <v>175.53399999999999</v>
      </c>
      <c r="T11" s="189">
        <v>11240.092000000001</v>
      </c>
      <c r="U11" s="189"/>
      <c r="V11" s="189">
        <v>0</v>
      </c>
      <c r="W11" s="189">
        <v>0</v>
      </c>
      <c r="X11" s="189">
        <v>0</v>
      </c>
      <c r="Y11" s="189">
        <v>0</v>
      </c>
      <c r="Z11" s="189">
        <v>0</v>
      </c>
      <c r="AA11" s="189">
        <v>0</v>
      </c>
      <c r="AB11" s="189"/>
      <c r="AC11" s="189">
        <v>0</v>
      </c>
      <c r="AD11" s="189">
        <v>0</v>
      </c>
      <c r="AE11" s="189">
        <v>0</v>
      </c>
      <c r="AF11" s="189"/>
      <c r="AG11" s="190">
        <v>861232.77599999995</v>
      </c>
    </row>
    <row r="12" spans="1:33" s="187" customFormat="1" ht="10.199999999999999">
      <c r="B12" s="191"/>
      <c r="R12" s="191"/>
      <c r="T12" s="191"/>
      <c r="Y12" s="185"/>
      <c r="Z12" s="185"/>
      <c r="AA12" s="185"/>
      <c r="AE12" s="191"/>
    </row>
    <row r="13" spans="1:33" s="163" customFormat="1">
      <c r="A13" s="185" t="s">
        <v>189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</row>
    <row r="14" spans="1:33" s="163" customFormat="1">
      <c r="A14" s="185" t="s">
        <v>190</v>
      </c>
      <c r="Y14" s="193"/>
      <c r="AA14" s="193"/>
    </row>
    <row r="15" spans="1:33" s="163" customFormat="1">
      <c r="A15" s="185" t="s">
        <v>191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</row>
    <row r="16" spans="1:33" s="163" customFormat="1" ht="14.4">
      <c r="A16" s="194"/>
      <c r="Y16" s="193"/>
    </row>
    <row r="17" spans="1:25" s="163" customFormat="1" ht="14.4">
      <c r="A17" s="194"/>
      <c r="Y17" s="193"/>
    </row>
    <row r="18" spans="1:25" s="163" customFormat="1">
      <c r="Y18" s="193"/>
    </row>
    <row r="19" spans="1:25" s="163" customFormat="1">
      <c r="Y19" s="193"/>
    </row>
    <row r="20" spans="1:25" s="163" customFormat="1">
      <c r="Y20" s="193"/>
    </row>
    <row r="21" spans="1:25" s="163" customFormat="1">
      <c r="Y21" s="193"/>
    </row>
    <row r="22" spans="1:25">
      <c r="Y22" s="193"/>
    </row>
    <row r="23" spans="1:25">
      <c r="Y23" s="193"/>
    </row>
    <row r="24" spans="1:25">
      <c r="Y24" s="193"/>
    </row>
    <row r="25" spans="1:25">
      <c r="Y25" s="193"/>
    </row>
    <row r="26" spans="1:25">
      <c r="Y26" s="193"/>
    </row>
    <row r="27" spans="1:25">
      <c r="Y27" s="193"/>
    </row>
    <row r="28" spans="1:25">
      <c r="Y28" s="193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85F57505-8F02-46A6-83DC-44B79AF48A1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9FC-FABB-4C68-955B-B758F54C3EEF}">
  <dimension ref="A1:H200"/>
  <sheetViews>
    <sheetView showGridLines="0" zoomScale="80" zoomScaleNormal="80" workbookViewId="0"/>
  </sheetViews>
  <sheetFormatPr baseColWidth="10" defaultColWidth="11.44140625" defaultRowHeight="13.2"/>
  <cols>
    <col min="1" max="1" width="38.6640625" style="154" customWidth="1"/>
    <col min="2" max="6" width="19.44140625" style="154" customWidth="1"/>
    <col min="7" max="7" width="17.5546875" style="154" customWidth="1"/>
    <col min="8" max="8" width="12.109375" style="154" bestFit="1" customWidth="1"/>
    <col min="9" max="9" width="10.5546875" style="154" bestFit="1" customWidth="1"/>
    <col min="10" max="10" width="9.5546875" style="154" bestFit="1" customWidth="1"/>
    <col min="11" max="11" width="11" style="154" bestFit="1" customWidth="1"/>
    <col min="12" max="15" width="9.5546875" style="154" bestFit="1" customWidth="1"/>
    <col min="16" max="16" width="10.5546875" style="154" bestFit="1" customWidth="1"/>
    <col min="17" max="19" width="9.5546875" style="154" bestFit="1" customWidth="1"/>
    <col min="20" max="20" width="9.6640625" style="154" bestFit="1" customWidth="1"/>
    <col min="21" max="256" width="11.44140625" style="154"/>
    <col min="257" max="257" width="38.6640625" style="154" customWidth="1"/>
    <col min="258" max="262" width="19.44140625" style="154" customWidth="1"/>
    <col min="263" max="263" width="17.5546875" style="154" customWidth="1"/>
    <col min="264" max="264" width="12.109375" style="154" bestFit="1" customWidth="1"/>
    <col min="265" max="265" width="10.5546875" style="154" bestFit="1" customWidth="1"/>
    <col min="266" max="266" width="9.5546875" style="154" bestFit="1" customWidth="1"/>
    <col min="267" max="267" width="11" style="154" bestFit="1" customWidth="1"/>
    <col min="268" max="271" width="9.5546875" style="154" bestFit="1" customWidth="1"/>
    <col min="272" max="272" width="10.5546875" style="154" bestFit="1" customWidth="1"/>
    <col min="273" max="275" width="9.5546875" style="154" bestFit="1" customWidth="1"/>
    <col min="276" max="276" width="9.6640625" style="154" bestFit="1" customWidth="1"/>
    <col min="277" max="512" width="11.44140625" style="154"/>
    <col min="513" max="513" width="38.6640625" style="154" customWidth="1"/>
    <col min="514" max="518" width="19.44140625" style="154" customWidth="1"/>
    <col min="519" max="519" width="17.5546875" style="154" customWidth="1"/>
    <col min="520" max="520" width="12.109375" style="154" bestFit="1" customWidth="1"/>
    <col min="521" max="521" width="10.5546875" style="154" bestFit="1" customWidth="1"/>
    <col min="522" max="522" width="9.5546875" style="154" bestFit="1" customWidth="1"/>
    <col min="523" max="523" width="11" style="154" bestFit="1" customWidth="1"/>
    <col min="524" max="527" width="9.5546875" style="154" bestFit="1" customWidth="1"/>
    <col min="528" max="528" width="10.5546875" style="154" bestFit="1" customWidth="1"/>
    <col min="529" max="531" width="9.5546875" style="154" bestFit="1" customWidth="1"/>
    <col min="532" max="532" width="9.6640625" style="154" bestFit="1" customWidth="1"/>
    <col min="533" max="768" width="11.44140625" style="154"/>
    <col min="769" max="769" width="38.6640625" style="154" customWidth="1"/>
    <col min="770" max="774" width="19.44140625" style="154" customWidth="1"/>
    <col min="775" max="775" width="17.5546875" style="154" customWidth="1"/>
    <col min="776" max="776" width="12.109375" style="154" bestFit="1" customWidth="1"/>
    <col min="777" max="777" width="10.5546875" style="154" bestFit="1" customWidth="1"/>
    <col min="778" max="778" width="9.5546875" style="154" bestFit="1" customWidth="1"/>
    <col min="779" max="779" width="11" style="154" bestFit="1" customWidth="1"/>
    <col min="780" max="783" width="9.5546875" style="154" bestFit="1" customWidth="1"/>
    <col min="784" max="784" width="10.5546875" style="154" bestFit="1" customWidth="1"/>
    <col min="785" max="787" width="9.5546875" style="154" bestFit="1" customWidth="1"/>
    <col min="788" max="788" width="9.6640625" style="154" bestFit="1" customWidth="1"/>
    <col min="789" max="1024" width="11.44140625" style="154"/>
    <col min="1025" max="1025" width="38.6640625" style="154" customWidth="1"/>
    <col min="1026" max="1030" width="19.44140625" style="154" customWidth="1"/>
    <col min="1031" max="1031" width="17.5546875" style="154" customWidth="1"/>
    <col min="1032" max="1032" width="12.109375" style="154" bestFit="1" customWidth="1"/>
    <col min="1033" max="1033" width="10.5546875" style="154" bestFit="1" customWidth="1"/>
    <col min="1034" max="1034" width="9.5546875" style="154" bestFit="1" customWidth="1"/>
    <col min="1035" max="1035" width="11" style="154" bestFit="1" customWidth="1"/>
    <col min="1036" max="1039" width="9.5546875" style="154" bestFit="1" customWidth="1"/>
    <col min="1040" max="1040" width="10.5546875" style="154" bestFit="1" customWidth="1"/>
    <col min="1041" max="1043" width="9.5546875" style="154" bestFit="1" customWidth="1"/>
    <col min="1044" max="1044" width="9.6640625" style="154" bestFit="1" customWidth="1"/>
    <col min="1045" max="1280" width="11.44140625" style="154"/>
    <col min="1281" max="1281" width="38.6640625" style="154" customWidth="1"/>
    <col min="1282" max="1286" width="19.44140625" style="154" customWidth="1"/>
    <col min="1287" max="1287" width="17.5546875" style="154" customWidth="1"/>
    <col min="1288" max="1288" width="12.109375" style="154" bestFit="1" customWidth="1"/>
    <col min="1289" max="1289" width="10.5546875" style="154" bestFit="1" customWidth="1"/>
    <col min="1290" max="1290" width="9.5546875" style="154" bestFit="1" customWidth="1"/>
    <col min="1291" max="1291" width="11" style="154" bestFit="1" customWidth="1"/>
    <col min="1292" max="1295" width="9.5546875" style="154" bestFit="1" customWidth="1"/>
    <col min="1296" max="1296" width="10.5546875" style="154" bestFit="1" customWidth="1"/>
    <col min="1297" max="1299" width="9.5546875" style="154" bestFit="1" customWidth="1"/>
    <col min="1300" max="1300" width="9.6640625" style="154" bestFit="1" customWidth="1"/>
    <col min="1301" max="1536" width="11.44140625" style="154"/>
    <col min="1537" max="1537" width="38.6640625" style="154" customWidth="1"/>
    <col min="1538" max="1542" width="19.44140625" style="154" customWidth="1"/>
    <col min="1543" max="1543" width="17.5546875" style="154" customWidth="1"/>
    <col min="1544" max="1544" width="12.109375" style="154" bestFit="1" customWidth="1"/>
    <col min="1545" max="1545" width="10.5546875" style="154" bestFit="1" customWidth="1"/>
    <col min="1546" max="1546" width="9.5546875" style="154" bestFit="1" customWidth="1"/>
    <col min="1547" max="1547" width="11" style="154" bestFit="1" customWidth="1"/>
    <col min="1548" max="1551" width="9.5546875" style="154" bestFit="1" customWidth="1"/>
    <col min="1552" max="1552" width="10.5546875" style="154" bestFit="1" customWidth="1"/>
    <col min="1553" max="1555" width="9.5546875" style="154" bestFit="1" customWidth="1"/>
    <col min="1556" max="1556" width="9.6640625" style="154" bestFit="1" customWidth="1"/>
    <col min="1557" max="1792" width="11.44140625" style="154"/>
    <col min="1793" max="1793" width="38.6640625" style="154" customWidth="1"/>
    <col min="1794" max="1798" width="19.44140625" style="154" customWidth="1"/>
    <col min="1799" max="1799" width="17.5546875" style="154" customWidth="1"/>
    <col min="1800" max="1800" width="12.109375" style="154" bestFit="1" customWidth="1"/>
    <col min="1801" max="1801" width="10.5546875" style="154" bestFit="1" customWidth="1"/>
    <col min="1802" max="1802" width="9.5546875" style="154" bestFit="1" customWidth="1"/>
    <col min="1803" max="1803" width="11" style="154" bestFit="1" customWidth="1"/>
    <col min="1804" max="1807" width="9.5546875" style="154" bestFit="1" customWidth="1"/>
    <col min="1808" max="1808" width="10.5546875" style="154" bestFit="1" customWidth="1"/>
    <col min="1809" max="1811" width="9.5546875" style="154" bestFit="1" customWidth="1"/>
    <col min="1812" max="1812" width="9.6640625" style="154" bestFit="1" customWidth="1"/>
    <col min="1813" max="2048" width="11.44140625" style="154"/>
    <col min="2049" max="2049" width="38.6640625" style="154" customWidth="1"/>
    <col min="2050" max="2054" width="19.44140625" style="154" customWidth="1"/>
    <col min="2055" max="2055" width="17.5546875" style="154" customWidth="1"/>
    <col min="2056" max="2056" width="12.109375" style="154" bestFit="1" customWidth="1"/>
    <col min="2057" max="2057" width="10.5546875" style="154" bestFit="1" customWidth="1"/>
    <col min="2058" max="2058" width="9.5546875" style="154" bestFit="1" customWidth="1"/>
    <col min="2059" max="2059" width="11" style="154" bestFit="1" customWidth="1"/>
    <col min="2060" max="2063" width="9.5546875" style="154" bestFit="1" customWidth="1"/>
    <col min="2064" max="2064" width="10.5546875" style="154" bestFit="1" customWidth="1"/>
    <col min="2065" max="2067" width="9.5546875" style="154" bestFit="1" customWidth="1"/>
    <col min="2068" max="2068" width="9.6640625" style="154" bestFit="1" customWidth="1"/>
    <col min="2069" max="2304" width="11.44140625" style="154"/>
    <col min="2305" max="2305" width="38.6640625" style="154" customWidth="1"/>
    <col min="2306" max="2310" width="19.44140625" style="154" customWidth="1"/>
    <col min="2311" max="2311" width="17.5546875" style="154" customWidth="1"/>
    <col min="2312" max="2312" width="12.109375" style="154" bestFit="1" customWidth="1"/>
    <col min="2313" max="2313" width="10.5546875" style="154" bestFit="1" customWidth="1"/>
    <col min="2314" max="2314" width="9.5546875" style="154" bestFit="1" customWidth="1"/>
    <col min="2315" max="2315" width="11" style="154" bestFit="1" customWidth="1"/>
    <col min="2316" max="2319" width="9.5546875" style="154" bestFit="1" customWidth="1"/>
    <col min="2320" max="2320" width="10.5546875" style="154" bestFit="1" customWidth="1"/>
    <col min="2321" max="2323" width="9.5546875" style="154" bestFit="1" customWidth="1"/>
    <col min="2324" max="2324" width="9.6640625" style="154" bestFit="1" customWidth="1"/>
    <col min="2325" max="2560" width="11.44140625" style="154"/>
    <col min="2561" max="2561" width="38.6640625" style="154" customWidth="1"/>
    <col min="2562" max="2566" width="19.44140625" style="154" customWidth="1"/>
    <col min="2567" max="2567" width="17.5546875" style="154" customWidth="1"/>
    <col min="2568" max="2568" width="12.109375" style="154" bestFit="1" customWidth="1"/>
    <col min="2569" max="2569" width="10.5546875" style="154" bestFit="1" customWidth="1"/>
    <col min="2570" max="2570" width="9.5546875" style="154" bestFit="1" customWidth="1"/>
    <col min="2571" max="2571" width="11" style="154" bestFit="1" customWidth="1"/>
    <col min="2572" max="2575" width="9.5546875" style="154" bestFit="1" customWidth="1"/>
    <col min="2576" max="2576" width="10.5546875" style="154" bestFit="1" customWidth="1"/>
    <col min="2577" max="2579" width="9.5546875" style="154" bestFit="1" customWidth="1"/>
    <col min="2580" max="2580" width="9.6640625" style="154" bestFit="1" customWidth="1"/>
    <col min="2581" max="2816" width="11.44140625" style="154"/>
    <col min="2817" max="2817" width="38.6640625" style="154" customWidth="1"/>
    <col min="2818" max="2822" width="19.44140625" style="154" customWidth="1"/>
    <col min="2823" max="2823" width="17.5546875" style="154" customWidth="1"/>
    <col min="2824" max="2824" width="12.109375" style="154" bestFit="1" customWidth="1"/>
    <col min="2825" max="2825" width="10.5546875" style="154" bestFit="1" customWidth="1"/>
    <col min="2826" max="2826" width="9.5546875" style="154" bestFit="1" customWidth="1"/>
    <col min="2827" max="2827" width="11" style="154" bestFit="1" customWidth="1"/>
    <col min="2828" max="2831" width="9.5546875" style="154" bestFit="1" customWidth="1"/>
    <col min="2832" max="2832" width="10.5546875" style="154" bestFit="1" customWidth="1"/>
    <col min="2833" max="2835" width="9.5546875" style="154" bestFit="1" customWidth="1"/>
    <col min="2836" max="2836" width="9.6640625" style="154" bestFit="1" customWidth="1"/>
    <col min="2837" max="3072" width="11.44140625" style="154"/>
    <col min="3073" max="3073" width="38.6640625" style="154" customWidth="1"/>
    <col min="3074" max="3078" width="19.44140625" style="154" customWidth="1"/>
    <col min="3079" max="3079" width="17.5546875" style="154" customWidth="1"/>
    <col min="3080" max="3080" width="12.109375" style="154" bestFit="1" customWidth="1"/>
    <col min="3081" max="3081" width="10.5546875" style="154" bestFit="1" customWidth="1"/>
    <col min="3082" max="3082" width="9.5546875" style="154" bestFit="1" customWidth="1"/>
    <col min="3083" max="3083" width="11" style="154" bestFit="1" customWidth="1"/>
    <col min="3084" max="3087" width="9.5546875" style="154" bestFit="1" customWidth="1"/>
    <col min="3088" max="3088" width="10.5546875" style="154" bestFit="1" customWidth="1"/>
    <col min="3089" max="3091" width="9.5546875" style="154" bestFit="1" customWidth="1"/>
    <col min="3092" max="3092" width="9.6640625" style="154" bestFit="1" customWidth="1"/>
    <col min="3093" max="3328" width="11.44140625" style="154"/>
    <col min="3329" max="3329" width="38.6640625" style="154" customWidth="1"/>
    <col min="3330" max="3334" width="19.44140625" style="154" customWidth="1"/>
    <col min="3335" max="3335" width="17.5546875" style="154" customWidth="1"/>
    <col min="3336" max="3336" width="12.109375" style="154" bestFit="1" customWidth="1"/>
    <col min="3337" max="3337" width="10.5546875" style="154" bestFit="1" customWidth="1"/>
    <col min="3338" max="3338" width="9.5546875" style="154" bestFit="1" customWidth="1"/>
    <col min="3339" max="3339" width="11" style="154" bestFit="1" customWidth="1"/>
    <col min="3340" max="3343" width="9.5546875" style="154" bestFit="1" customWidth="1"/>
    <col min="3344" max="3344" width="10.5546875" style="154" bestFit="1" customWidth="1"/>
    <col min="3345" max="3347" width="9.5546875" style="154" bestFit="1" customWidth="1"/>
    <col min="3348" max="3348" width="9.6640625" style="154" bestFit="1" customWidth="1"/>
    <col min="3349" max="3584" width="11.44140625" style="154"/>
    <col min="3585" max="3585" width="38.6640625" style="154" customWidth="1"/>
    <col min="3586" max="3590" width="19.44140625" style="154" customWidth="1"/>
    <col min="3591" max="3591" width="17.5546875" style="154" customWidth="1"/>
    <col min="3592" max="3592" width="12.109375" style="154" bestFit="1" customWidth="1"/>
    <col min="3593" max="3593" width="10.5546875" style="154" bestFit="1" customWidth="1"/>
    <col min="3594" max="3594" width="9.5546875" style="154" bestFit="1" customWidth="1"/>
    <col min="3595" max="3595" width="11" style="154" bestFit="1" customWidth="1"/>
    <col min="3596" max="3599" width="9.5546875" style="154" bestFit="1" customWidth="1"/>
    <col min="3600" max="3600" width="10.5546875" style="154" bestFit="1" customWidth="1"/>
    <col min="3601" max="3603" width="9.5546875" style="154" bestFit="1" customWidth="1"/>
    <col min="3604" max="3604" width="9.6640625" style="154" bestFit="1" customWidth="1"/>
    <col min="3605" max="3840" width="11.44140625" style="154"/>
    <col min="3841" max="3841" width="38.6640625" style="154" customWidth="1"/>
    <col min="3842" max="3846" width="19.44140625" style="154" customWidth="1"/>
    <col min="3847" max="3847" width="17.5546875" style="154" customWidth="1"/>
    <col min="3848" max="3848" width="12.109375" style="154" bestFit="1" customWidth="1"/>
    <col min="3849" max="3849" width="10.5546875" style="154" bestFit="1" customWidth="1"/>
    <col min="3850" max="3850" width="9.5546875" style="154" bestFit="1" customWidth="1"/>
    <col min="3851" max="3851" width="11" style="154" bestFit="1" customWidth="1"/>
    <col min="3852" max="3855" width="9.5546875" style="154" bestFit="1" customWidth="1"/>
    <col min="3856" max="3856" width="10.5546875" style="154" bestFit="1" customWidth="1"/>
    <col min="3857" max="3859" width="9.5546875" style="154" bestFit="1" customWidth="1"/>
    <col min="3860" max="3860" width="9.6640625" style="154" bestFit="1" customWidth="1"/>
    <col min="3861" max="4096" width="11.44140625" style="154"/>
    <col min="4097" max="4097" width="38.6640625" style="154" customWidth="1"/>
    <col min="4098" max="4102" width="19.44140625" style="154" customWidth="1"/>
    <col min="4103" max="4103" width="17.5546875" style="154" customWidth="1"/>
    <col min="4104" max="4104" width="12.109375" style="154" bestFit="1" customWidth="1"/>
    <col min="4105" max="4105" width="10.5546875" style="154" bestFit="1" customWidth="1"/>
    <col min="4106" max="4106" width="9.5546875" style="154" bestFit="1" customWidth="1"/>
    <col min="4107" max="4107" width="11" style="154" bestFit="1" customWidth="1"/>
    <col min="4108" max="4111" width="9.5546875" style="154" bestFit="1" customWidth="1"/>
    <col min="4112" max="4112" width="10.5546875" style="154" bestFit="1" customWidth="1"/>
    <col min="4113" max="4115" width="9.5546875" style="154" bestFit="1" customWidth="1"/>
    <col min="4116" max="4116" width="9.6640625" style="154" bestFit="1" customWidth="1"/>
    <col min="4117" max="4352" width="11.44140625" style="154"/>
    <col min="4353" max="4353" width="38.6640625" style="154" customWidth="1"/>
    <col min="4354" max="4358" width="19.44140625" style="154" customWidth="1"/>
    <col min="4359" max="4359" width="17.5546875" style="154" customWidth="1"/>
    <col min="4360" max="4360" width="12.109375" style="154" bestFit="1" customWidth="1"/>
    <col min="4361" max="4361" width="10.5546875" style="154" bestFit="1" customWidth="1"/>
    <col min="4362" max="4362" width="9.5546875" style="154" bestFit="1" customWidth="1"/>
    <col min="4363" max="4363" width="11" style="154" bestFit="1" customWidth="1"/>
    <col min="4364" max="4367" width="9.5546875" style="154" bestFit="1" customWidth="1"/>
    <col min="4368" max="4368" width="10.5546875" style="154" bestFit="1" customWidth="1"/>
    <col min="4369" max="4371" width="9.5546875" style="154" bestFit="1" customWidth="1"/>
    <col min="4372" max="4372" width="9.6640625" style="154" bestFit="1" customWidth="1"/>
    <col min="4373" max="4608" width="11.44140625" style="154"/>
    <col min="4609" max="4609" width="38.6640625" style="154" customWidth="1"/>
    <col min="4610" max="4614" width="19.44140625" style="154" customWidth="1"/>
    <col min="4615" max="4615" width="17.5546875" style="154" customWidth="1"/>
    <col min="4616" max="4616" width="12.109375" style="154" bestFit="1" customWidth="1"/>
    <col min="4617" max="4617" width="10.5546875" style="154" bestFit="1" customWidth="1"/>
    <col min="4618" max="4618" width="9.5546875" style="154" bestFit="1" customWidth="1"/>
    <col min="4619" max="4619" width="11" style="154" bestFit="1" customWidth="1"/>
    <col min="4620" max="4623" width="9.5546875" style="154" bestFit="1" customWidth="1"/>
    <col min="4624" max="4624" width="10.5546875" style="154" bestFit="1" customWidth="1"/>
    <col min="4625" max="4627" width="9.5546875" style="154" bestFit="1" customWidth="1"/>
    <col min="4628" max="4628" width="9.6640625" style="154" bestFit="1" customWidth="1"/>
    <col min="4629" max="4864" width="11.44140625" style="154"/>
    <col min="4865" max="4865" width="38.6640625" style="154" customWidth="1"/>
    <col min="4866" max="4870" width="19.44140625" style="154" customWidth="1"/>
    <col min="4871" max="4871" width="17.5546875" style="154" customWidth="1"/>
    <col min="4872" max="4872" width="12.109375" style="154" bestFit="1" customWidth="1"/>
    <col min="4873" max="4873" width="10.5546875" style="154" bestFit="1" customWidth="1"/>
    <col min="4874" max="4874" width="9.5546875" style="154" bestFit="1" customWidth="1"/>
    <col min="4875" max="4875" width="11" style="154" bestFit="1" customWidth="1"/>
    <col min="4876" max="4879" width="9.5546875" style="154" bestFit="1" customWidth="1"/>
    <col min="4880" max="4880" width="10.5546875" style="154" bestFit="1" customWidth="1"/>
    <col min="4881" max="4883" width="9.5546875" style="154" bestFit="1" customWidth="1"/>
    <col min="4884" max="4884" width="9.6640625" style="154" bestFit="1" customWidth="1"/>
    <col min="4885" max="5120" width="11.44140625" style="154"/>
    <col min="5121" max="5121" width="38.6640625" style="154" customWidth="1"/>
    <col min="5122" max="5126" width="19.44140625" style="154" customWidth="1"/>
    <col min="5127" max="5127" width="17.5546875" style="154" customWidth="1"/>
    <col min="5128" max="5128" width="12.109375" style="154" bestFit="1" customWidth="1"/>
    <col min="5129" max="5129" width="10.5546875" style="154" bestFit="1" customWidth="1"/>
    <col min="5130" max="5130" width="9.5546875" style="154" bestFit="1" customWidth="1"/>
    <col min="5131" max="5131" width="11" style="154" bestFit="1" customWidth="1"/>
    <col min="5132" max="5135" width="9.5546875" style="154" bestFit="1" customWidth="1"/>
    <col min="5136" max="5136" width="10.5546875" style="154" bestFit="1" customWidth="1"/>
    <col min="5137" max="5139" width="9.5546875" style="154" bestFit="1" customWidth="1"/>
    <col min="5140" max="5140" width="9.6640625" style="154" bestFit="1" customWidth="1"/>
    <col min="5141" max="5376" width="11.44140625" style="154"/>
    <col min="5377" max="5377" width="38.6640625" style="154" customWidth="1"/>
    <col min="5378" max="5382" width="19.44140625" style="154" customWidth="1"/>
    <col min="5383" max="5383" width="17.5546875" style="154" customWidth="1"/>
    <col min="5384" max="5384" width="12.109375" style="154" bestFit="1" customWidth="1"/>
    <col min="5385" max="5385" width="10.5546875" style="154" bestFit="1" customWidth="1"/>
    <col min="5386" max="5386" width="9.5546875" style="154" bestFit="1" customWidth="1"/>
    <col min="5387" max="5387" width="11" style="154" bestFit="1" customWidth="1"/>
    <col min="5388" max="5391" width="9.5546875" style="154" bestFit="1" customWidth="1"/>
    <col min="5392" max="5392" width="10.5546875" style="154" bestFit="1" customWidth="1"/>
    <col min="5393" max="5395" width="9.5546875" style="154" bestFit="1" customWidth="1"/>
    <col min="5396" max="5396" width="9.6640625" style="154" bestFit="1" customWidth="1"/>
    <col min="5397" max="5632" width="11.44140625" style="154"/>
    <col min="5633" max="5633" width="38.6640625" style="154" customWidth="1"/>
    <col min="5634" max="5638" width="19.44140625" style="154" customWidth="1"/>
    <col min="5639" max="5639" width="17.5546875" style="154" customWidth="1"/>
    <col min="5640" max="5640" width="12.109375" style="154" bestFit="1" customWidth="1"/>
    <col min="5641" max="5641" width="10.5546875" style="154" bestFit="1" customWidth="1"/>
    <col min="5642" max="5642" width="9.5546875" style="154" bestFit="1" customWidth="1"/>
    <col min="5643" max="5643" width="11" style="154" bestFit="1" customWidth="1"/>
    <col min="5644" max="5647" width="9.5546875" style="154" bestFit="1" customWidth="1"/>
    <col min="5648" max="5648" width="10.5546875" style="154" bestFit="1" customWidth="1"/>
    <col min="5649" max="5651" width="9.5546875" style="154" bestFit="1" customWidth="1"/>
    <col min="5652" max="5652" width="9.6640625" style="154" bestFit="1" customWidth="1"/>
    <col min="5653" max="5888" width="11.44140625" style="154"/>
    <col min="5889" max="5889" width="38.6640625" style="154" customWidth="1"/>
    <col min="5890" max="5894" width="19.44140625" style="154" customWidth="1"/>
    <col min="5895" max="5895" width="17.5546875" style="154" customWidth="1"/>
    <col min="5896" max="5896" width="12.109375" style="154" bestFit="1" customWidth="1"/>
    <col min="5897" max="5897" width="10.5546875" style="154" bestFit="1" customWidth="1"/>
    <col min="5898" max="5898" width="9.5546875" style="154" bestFit="1" customWidth="1"/>
    <col min="5899" max="5899" width="11" style="154" bestFit="1" customWidth="1"/>
    <col min="5900" max="5903" width="9.5546875" style="154" bestFit="1" customWidth="1"/>
    <col min="5904" max="5904" width="10.5546875" style="154" bestFit="1" customWidth="1"/>
    <col min="5905" max="5907" width="9.5546875" style="154" bestFit="1" customWidth="1"/>
    <col min="5908" max="5908" width="9.6640625" style="154" bestFit="1" customWidth="1"/>
    <col min="5909" max="6144" width="11.44140625" style="154"/>
    <col min="6145" max="6145" width="38.6640625" style="154" customWidth="1"/>
    <col min="6146" max="6150" width="19.44140625" style="154" customWidth="1"/>
    <col min="6151" max="6151" width="17.5546875" style="154" customWidth="1"/>
    <col min="6152" max="6152" width="12.109375" style="154" bestFit="1" customWidth="1"/>
    <col min="6153" max="6153" width="10.5546875" style="154" bestFit="1" customWidth="1"/>
    <col min="6154" max="6154" width="9.5546875" style="154" bestFit="1" customWidth="1"/>
    <col min="6155" max="6155" width="11" style="154" bestFit="1" customWidth="1"/>
    <col min="6156" max="6159" width="9.5546875" style="154" bestFit="1" customWidth="1"/>
    <col min="6160" max="6160" width="10.5546875" style="154" bestFit="1" customWidth="1"/>
    <col min="6161" max="6163" width="9.5546875" style="154" bestFit="1" customWidth="1"/>
    <col min="6164" max="6164" width="9.6640625" style="154" bestFit="1" customWidth="1"/>
    <col min="6165" max="6400" width="11.44140625" style="154"/>
    <col min="6401" max="6401" width="38.6640625" style="154" customWidth="1"/>
    <col min="6402" max="6406" width="19.44140625" style="154" customWidth="1"/>
    <col min="6407" max="6407" width="17.5546875" style="154" customWidth="1"/>
    <col min="6408" max="6408" width="12.109375" style="154" bestFit="1" customWidth="1"/>
    <col min="6409" max="6409" width="10.5546875" style="154" bestFit="1" customWidth="1"/>
    <col min="6410" max="6410" width="9.5546875" style="154" bestFit="1" customWidth="1"/>
    <col min="6411" max="6411" width="11" style="154" bestFit="1" customWidth="1"/>
    <col min="6412" max="6415" width="9.5546875" style="154" bestFit="1" customWidth="1"/>
    <col min="6416" max="6416" width="10.5546875" style="154" bestFit="1" customWidth="1"/>
    <col min="6417" max="6419" width="9.5546875" style="154" bestFit="1" customWidth="1"/>
    <col min="6420" max="6420" width="9.6640625" style="154" bestFit="1" customWidth="1"/>
    <col min="6421" max="6656" width="11.44140625" style="154"/>
    <col min="6657" max="6657" width="38.6640625" style="154" customWidth="1"/>
    <col min="6658" max="6662" width="19.44140625" style="154" customWidth="1"/>
    <col min="6663" max="6663" width="17.5546875" style="154" customWidth="1"/>
    <col min="6664" max="6664" width="12.109375" style="154" bestFit="1" customWidth="1"/>
    <col min="6665" max="6665" width="10.5546875" style="154" bestFit="1" customWidth="1"/>
    <col min="6666" max="6666" width="9.5546875" style="154" bestFit="1" customWidth="1"/>
    <col min="6667" max="6667" width="11" style="154" bestFit="1" customWidth="1"/>
    <col min="6668" max="6671" width="9.5546875" style="154" bestFit="1" customWidth="1"/>
    <col min="6672" max="6672" width="10.5546875" style="154" bestFit="1" customWidth="1"/>
    <col min="6673" max="6675" width="9.5546875" style="154" bestFit="1" customWidth="1"/>
    <col min="6676" max="6676" width="9.6640625" style="154" bestFit="1" customWidth="1"/>
    <col min="6677" max="6912" width="11.44140625" style="154"/>
    <col min="6913" max="6913" width="38.6640625" style="154" customWidth="1"/>
    <col min="6914" max="6918" width="19.44140625" style="154" customWidth="1"/>
    <col min="6919" max="6919" width="17.5546875" style="154" customWidth="1"/>
    <col min="6920" max="6920" width="12.109375" style="154" bestFit="1" customWidth="1"/>
    <col min="6921" max="6921" width="10.5546875" style="154" bestFit="1" customWidth="1"/>
    <col min="6922" max="6922" width="9.5546875" style="154" bestFit="1" customWidth="1"/>
    <col min="6923" max="6923" width="11" style="154" bestFit="1" customWidth="1"/>
    <col min="6924" max="6927" width="9.5546875" style="154" bestFit="1" customWidth="1"/>
    <col min="6928" max="6928" width="10.5546875" style="154" bestFit="1" customWidth="1"/>
    <col min="6929" max="6931" width="9.5546875" style="154" bestFit="1" customWidth="1"/>
    <col min="6932" max="6932" width="9.6640625" style="154" bestFit="1" customWidth="1"/>
    <col min="6933" max="7168" width="11.44140625" style="154"/>
    <col min="7169" max="7169" width="38.6640625" style="154" customWidth="1"/>
    <col min="7170" max="7174" width="19.44140625" style="154" customWidth="1"/>
    <col min="7175" max="7175" width="17.5546875" style="154" customWidth="1"/>
    <col min="7176" max="7176" width="12.109375" style="154" bestFit="1" customWidth="1"/>
    <col min="7177" max="7177" width="10.5546875" style="154" bestFit="1" customWidth="1"/>
    <col min="7178" max="7178" width="9.5546875" style="154" bestFit="1" customWidth="1"/>
    <col min="7179" max="7179" width="11" style="154" bestFit="1" customWidth="1"/>
    <col min="7180" max="7183" width="9.5546875" style="154" bestFit="1" customWidth="1"/>
    <col min="7184" max="7184" width="10.5546875" style="154" bestFit="1" customWidth="1"/>
    <col min="7185" max="7187" width="9.5546875" style="154" bestFit="1" customWidth="1"/>
    <col min="7188" max="7188" width="9.6640625" style="154" bestFit="1" customWidth="1"/>
    <col min="7189" max="7424" width="11.44140625" style="154"/>
    <col min="7425" max="7425" width="38.6640625" style="154" customWidth="1"/>
    <col min="7426" max="7430" width="19.44140625" style="154" customWidth="1"/>
    <col min="7431" max="7431" width="17.5546875" style="154" customWidth="1"/>
    <col min="7432" max="7432" width="12.109375" style="154" bestFit="1" customWidth="1"/>
    <col min="7433" max="7433" width="10.5546875" style="154" bestFit="1" customWidth="1"/>
    <col min="7434" max="7434" width="9.5546875" style="154" bestFit="1" customWidth="1"/>
    <col min="7435" max="7435" width="11" style="154" bestFit="1" customWidth="1"/>
    <col min="7436" max="7439" width="9.5546875" style="154" bestFit="1" customWidth="1"/>
    <col min="7440" max="7440" width="10.5546875" style="154" bestFit="1" customWidth="1"/>
    <col min="7441" max="7443" width="9.5546875" style="154" bestFit="1" customWidth="1"/>
    <col min="7444" max="7444" width="9.6640625" style="154" bestFit="1" customWidth="1"/>
    <col min="7445" max="7680" width="11.44140625" style="154"/>
    <col min="7681" max="7681" width="38.6640625" style="154" customWidth="1"/>
    <col min="7682" max="7686" width="19.44140625" style="154" customWidth="1"/>
    <col min="7687" max="7687" width="17.5546875" style="154" customWidth="1"/>
    <col min="7688" max="7688" width="12.109375" style="154" bestFit="1" customWidth="1"/>
    <col min="7689" max="7689" width="10.5546875" style="154" bestFit="1" customWidth="1"/>
    <col min="7690" max="7690" width="9.5546875" style="154" bestFit="1" customWidth="1"/>
    <col min="7691" max="7691" width="11" style="154" bestFit="1" customWidth="1"/>
    <col min="7692" max="7695" width="9.5546875" style="154" bestFit="1" customWidth="1"/>
    <col min="7696" max="7696" width="10.5546875" style="154" bestFit="1" customWidth="1"/>
    <col min="7697" max="7699" width="9.5546875" style="154" bestFit="1" customWidth="1"/>
    <col min="7700" max="7700" width="9.6640625" style="154" bestFit="1" customWidth="1"/>
    <col min="7701" max="7936" width="11.44140625" style="154"/>
    <col min="7937" max="7937" width="38.6640625" style="154" customWidth="1"/>
    <col min="7938" max="7942" width="19.44140625" style="154" customWidth="1"/>
    <col min="7943" max="7943" width="17.5546875" style="154" customWidth="1"/>
    <col min="7944" max="7944" width="12.109375" style="154" bestFit="1" customWidth="1"/>
    <col min="7945" max="7945" width="10.5546875" style="154" bestFit="1" customWidth="1"/>
    <col min="7946" max="7946" width="9.5546875" style="154" bestFit="1" customWidth="1"/>
    <col min="7947" max="7947" width="11" style="154" bestFit="1" customWidth="1"/>
    <col min="7948" max="7951" width="9.5546875" style="154" bestFit="1" customWidth="1"/>
    <col min="7952" max="7952" width="10.5546875" style="154" bestFit="1" customWidth="1"/>
    <col min="7953" max="7955" width="9.5546875" style="154" bestFit="1" customWidth="1"/>
    <col min="7956" max="7956" width="9.6640625" style="154" bestFit="1" customWidth="1"/>
    <col min="7957" max="8192" width="11.44140625" style="154"/>
    <col min="8193" max="8193" width="38.6640625" style="154" customWidth="1"/>
    <col min="8194" max="8198" width="19.44140625" style="154" customWidth="1"/>
    <col min="8199" max="8199" width="17.5546875" style="154" customWidth="1"/>
    <col min="8200" max="8200" width="12.109375" style="154" bestFit="1" customWidth="1"/>
    <col min="8201" max="8201" width="10.5546875" style="154" bestFit="1" customWidth="1"/>
    <col min="8202" max="8202" width="9.5546875" style="154" bestFit="1" customWidth="1"/>
    <col min="8203" max="8203" width="11" style="154" bestFit="1" customWidth="1"/>
    <col min="8204" max="8207" width="9.5546875" style="154" bestFit="1" customWidth="1"/>
    <col min="8208" max="8208" width="10.5546875" style="154" bestFit="1" customWidth="1"/>
    <col min="8209" max="8211" width="9.5546875" style="154" bestFit="1" customWidth="1"/>
    <col min="8212" max="8212" width="9.6640625" style="154" bestFit="1" customWidth="1"/>
    <col min="8213" max="8448" width="11.44140625" style="154"/>
    <col min="8449" max="8449" width="38.6640625" style="154" customWidth="1"/>
    <col min="8450" max="8454" width="19.44140625" style="154" customWidth="1"/>
    <col min="8455" max="8455" width="17.5546875" style="154" customWidth="1"/>
    <col min="8456" max="8456" width="12.109375" style="154" bestFit="1" customWidth="1"/>
    <col min="8457" max="8457" width="10.5546875" style="154" bestFit="1" customWidth="1"/>
    <col min="8458" max="8458" width="9.5546875" style="154" bestFit="1" customWidth="1"/>
    <col min="8459" max="8459" width="11" style="154" bestFit="1" customWidth="1"/>
    <col min="8460" max="8463" width="9.5546875" style="154" bestFit="1" customWidth="1"/>
    <col min="8464" max="8464" width="10.5546875" style="154" bestFit="1" customWidth="1"/>
    <col min="8465" max="8467" width="9.5546875" style="154" bestFit="1" customWidth="1"/>
    <col min="8468" max="8468" width="9.6640625" style="154" bestFit="1" customWidth="1"/>
    <col min="8469" max="8704" width="11.44140625" style="154"/>
    <col min="8705" max="8705" width="38.6640625" style="154" customWidth="1"/>
    <col min="8706" max="8710" width="19.44140625" style="154" customWidth="1"/>
    <col min="8711" max="8711" width="17.5546875" style="154" customWidth="1"/>
    <col min="8712" max="8712" width="12.109375" style="154" bestFit="1" customWidth="1"/>
    <col min="8713" max="8713" width="10.5546875" style="154" bestFit="1" customWidth="1"/>
    <col min="8714" max="8714" width="9.5546875" style="154" bestFit="1" customWidth="1"/>
    <col min="8715" max="8715" width="11" style="154" bestFit="1" customWidth="1"/>
    <col min="8716" max="8719" width="9.5546875" style="154" bestFit="1" customWidth="1"/>
    <col min="8720" max="8720" width="10.5546875" style="154" bestFit="1" customWidth="1"/>
    <col min="8721" max="8723" width="9.5546875" style="154" bestFit="1" customWidth="1"/>
    <col min="8724" max="8724" width="9.6640625" style="154" bestFit="1" customWidth="1"/>
    <col min="8725" max="8960" width="11.44140625" style="154"/>
    <col min="8961" max="8961" width="38.6640625" style="154" customWidth="1"/>
    <col min="8962" max="8966" width="19.44140625" style="154" customWidth="1"/>
    <col min="8967" max="8967" width="17.5546875" style="154" customWidth="1"/>
    <col min="8968" max="8968" width="12.109375" style="154" bestFit="1" customWidth="1"/>
    <col min="8969" max="8969" width="10.5546875" style="154" bestFit="1" customWidth="1"/>
    <col min="8970" max="8970" width="9.5546875" style="154" bestFit="1" customWidth="1"/>
    <col min="8971" max="8971" width="11" style="154" bestFit="1" customWidth="1"/>
    <col min="8972" max="8975" width="9.5546875" style="154" bestFit="1" customWidth="1"/>
    <col min="8976" max="8976" width="10.5546875" style="154" bestFit="1" customWidth="1"/>
    <col min="8977" max="8979" width="9.5546875" style="154" bestFit="1" customWidth="1"/>
    <col min="8980" max="8980" width="9.6640625" style="154" bestFit="1" customWidth="1"/>
    <col min="8981" max="9216" width="11.44140625" style="154"/>
    <col min="9217" max="9217" width="38.6640625" style="154" customWidth="1"/>
    <col min="9218" max="9222" width="19.44140625" style="154" customWidth="1"/>
    <col min="9223" max="9223" width="17.5546875" style="154" customWidth="1"/>
    <col min="9224" max="9224" width="12.109375" style="154" bestFit="1" customWidth="1"/>
    <col min="9225" max="9225" width="10.5546875" style="154" bestFit="1" customWidth="1"/>
    <col min="9226" max="9226" width="9.5546875" style="154" bestFit="1" customWidth="1"/>
    <col min="9227" max="9227" width="11" style="154" bestFit="1" customWidth="1"/>
    <col min="9228" max="9231" width="9.5546875" style="154" bestFit="1" customWidth="1"/>
    <col min="9232" max="9232" width="10.5546875" style="154" bestFit="1" customWidth="1"/>
    <col min="9233" max="9235" width="9.5546875" style="154" bestFit="1" customWidth="1"/>
    <col min="9236" max="9236" width="9.6640625" style="154" bestFit="1" customWidth="1"/>
    <col min="9237" max="9472" width="11.44140625" style="154"/>
    <col min="9473" max="9473" width="38.6640625" style="154" customWidth="1"/>
    <col min="9474" max="9478" width="19.44140625" style="154" customWidth="1"/>
    <col min="9479" max="9479" width="17.5546875" style="154" customWidth="1"/>
    <col min="9480" max="9480" width="12.109375" style="154" bestFit="1" customWidth="1"/>
    <col min="9481" max="9481" width="10.5546875" style="154" bestFit="1" customWidth="1"/>
    <col min="9482" max="9482" width="9.5546875" style="154" bestFit="1" customWidth="1"/>
    <col min="9483" max="9483" width="11" style="154" bestFit="1" customWidth="1"/>
    <col min="9484" max="9487" width="9.5546875" style="154" bestFit="1" customWidth="1"/>
    <col min="9488" max="9488" width="10.5546875" style="154" bestFit="1" customWidth="1"/>
    <col min="9489" max="9491" width="9.5546875" style="154" bestFit="1" customWidth="1"/>
    <col min="9492" max="9492" width="9.6640625" style="154" bestFit="1" customWidth="1"/>
    <col min="9493" max="9728" width="11.44140625" style="154"/>
    <col min="9729" max="9729" width="38.6640625" style="154" customWidth="1"/>
    <col min="9730" max="9734" width="19.44140625" style="154" customWidth="1"/>
    <col min="9735" max="9735" width="17.5546875" style="154" customWidth="1"/>
    <col min="9736" max="9736" width="12.109375" style="154" bestFit="1" customWidth="1"/>
    <col min="9737" max="9737" width="10.5546875" style="154" bestFit="1" customWidth="1"/>
    <col min="9738" max="9738" width="9.5546875" style="154" bestFit="1" customWidth="1"/>
    <col min="9739" max="9739" width="11" style="154" bestFit="1" customWidth="1"/>
    <col min="9740" max="9743" width="9.5546875" style="154" bestFit="1" customWidth="1"/>
    <col min="9744" max="9744" width="10.5546875" style="154" bestFit="1" customWidth="1"/>
    <col min="9745" max="9747" width="9.5546875" style="154" bestFit="1" customWidth="1"/>
    <col min="9748" max="9748" width="9.6640625" style="154" bestFit="1" customWidth="1"/>
    <col min="9749" max="9984" width="11.44140625" style="154"/>
    <col min="9985" max="9985" width="38.6640625" style="154" customWidth="1"/>
    <col min="9986" max="9990" width="19.44140625" style="154" customWidth="1"/>
    <col min="9991" max="9991" width="17.5546875" style="154" customWidth="1"/>
    <col min="9992" max="9992" width="12.109375" style="154" bestFit="1" customWidth="1"/>
    <col min="9993" max="9993" width="10.5546875" style="154" bestFit="1" customWidth="1"/>
    <col min="9994" max="9994" width="9.5546875" style="154" bestFit="1" customWidth="1"/>
    <col min="9995" max="9995" width="11" style="154" bestFit="1" customWidth="1"/>
    <col min="9996" max="9999" width="9.5546875" style="154" bestFit="1" customWidth="1"/>
    <col min="10000" max="10000" width="10.5546875" style="154" bestFit="1" customWidth="1"/>
    <col min="10001" max="10003" width="9.5546875" style="154" bestFit="1" customWidth="1"/>
    <col min="10004" max="10004" width="9.6640625" style="154" bestFit="1" customWidth="1"/>
    <col min="10005" max="10240" width="11.44140625" style="154"/>
    <col min="10241" max="10241" width="38.6640625" style="154" customWidth="1"/>
    <col min="10242" max="10246" width="19.44140625" style="154" customWidth="1"/>
    <col min="10247" max="10247" width="17.5546875" style="154" customWidth="1"/>
    <col min="10248" max="10248" width="12.109375" style="154" bestFit="1" customWidth="1"/>
    <col min="10249" max="10249" width="10.5546875" style="154" bestFit="1" customWidth="1"/>
    <col min="10250" max="10250" width="9.5546875" style="154" bestFit="1" customWidth="1"/>
    <col min="10251" max="10251" width="11" style="154" bestFit="1" customWidth="1"/>
    <col min="10252" max="10255" width="9.5546875" style="154" bestFit="1" customWidth="1"/>
    <col min="10256" max="10256" width="10.5546875" style="154" bestFit="1" customWidth="1"/>
    <col min="10257" max="10259" width="9.5546875" style="154" bestFit="1" customWidth="1"/>
    <col min="10260" max="10260" width="9.6640625" style="154" bestFit="1" customWidth="1"/>
    <col min="10261" max="10496" width="11.44140625" style="154"/>
    <col min="10497" max="10497" width="38.6640625" style="154" customWidth="1"/>
    <col min="10498" max="10502" width="19.44140625" style="154" customWidth="1"/>
    <col min="10503" max="10503" width="17.5546875" style="154" customWidth="1"/>
    <col min="10504" max="10504" width="12.109375" style="154" bestFit="1" customWidth="1"/>
    <col min="10505" max="10505" width="10.5546875" style="154" bestFit="1" customWidth="1"/>
    <col min="10506" max="10506" width="9.5546875" style="154" bestFit="1" customWidth="1"/>
    <col min="10507" max="10507" width="11" style="154" bestFit="1" customWidth="1"/>
    <col min="10508" max="10511" width="9.5546875" style="154" bestFit="1" customWidth="1"/>
    <col min="10512" max="10512" width="10.5546875" style="154" bestFit="1" customWidth="1"/>
    <col min="10513" max="10515" width="9.5546875" style="154" bestFit="1" customWidth="1"/>
    <col min="10516" max="10516" width="9.6640625" style="154" bestFit="1" customWidth="1"/>
    <col min="10517" max="10752" width="11.44140625" style="154"/>
    <col min="10753" max="10753" width="38.6640625" style="154" customWidth="1"/>
    <col min="10754" max="10758" width="19.44140625" style="154" customWidth="1"/>
    <col min="10759" max="10759" width="17.5546875" style="154" customWidth="1"/>
    <col min="10760" max="10760" width="12.109375" style="154" bestFit="1" customWidth="1"/>
    <col min="10761" max="10761" width="10.5546875" style="154" bestFit="1" customWidth="1"/>
    <col min="10762" max="10762" width="9.5546875" style="154" bestFit="1" customWidth="1"/>
    <col min="10763" max="10763" width="11" style="154" bestFit="1" customWidth="1"/>
    <col min="10764" max="10767" width="9.5546875" style="154" bestFit="1" customWidth="1"/>
    <col min="10768" max="10768" width="10.5546875" style="154" bestFit="1" customWidth="1"/>
    <col min="10769" max="10771" width="9.5546875" style="154" bestFit="1" customWidth="1"/>
    <col min="10772" max="10772" width="9.6640625" style="154" bestFit="1" customWidth="1"/>
    <col min="10773" max="11008" width="11.44140625" style="154"/>
    <col min="11009" max="11009" width="38.6640625" style="154" customWidth="1"/>
    <col min="11010" max="11014" width="19.44140625" style="154" customWidth="1"/>
    <col min="11015" max="11015" width="17.5546875" style="154" customWidth="1"/>
    <col min="11016" max="11016" width="12.109375" style="154" bestFit="1" customWidth="1"/>
    <col min="11017" max="11017" width="10.5546875" style="154" bestFit="1" customWidth="1"/>
    <col min="11018" max="11018" width="9.5546875" style="154" bestFit="1" customWidth="1"/>
    <col min="11019" max="11019" width="11" style="154" bestFit="1" customWidth="1"/>
    <col min="11020" max="11023" width="9.5546875" style="154" bestFit="1" customWidth="1"/>
    <col min="11024" max="11024" width="10.5546875" style="154" bestFit="1" customWidth="1"/>
    <col min="11025" max="11027" width="9.5546875" style="154" bestFit="1" customWidth="1"/>
    <col min="11028" max="11028" width="9.6640625" style="154" bestFit="1" customWidth="1"/>
    <col min="11029" max="11264" width="11.44140625" style="154"/>
    <col min="11265" max="11265" width="38.6640625" style="154" customWidth="1"/>
    <col min="11266" max="11270" width="19.44140625" style="154" customWidth="1"/>
    <col min="11271" max="11271" width="17.5546875" style="154" customWidth="1"/>
    <col min="11272" max="11272" width="12.109375" style="154" bestFit="1" customWidth="1"/>
    <col min="11273" max="11273" width="10.5546875" style="154" bestFit="1" customWidth="1"/>
    <col min="11274" max="11274" width="9.5546875" style="154" bestFit="1" customWidth="1"/>
    <col min="11275" max="11275" width="11" style="154" bestFit="1" customWidth="1"/>
    <col min="11276" max="11279" width="9.5546875" style="154" bestFit="1" customWidth="1"/>
    <col min="11280" max="11280" width="10.5546875" style="154" bestFit="1" customWidth="1"/>
    <col min="11281" max="11283" width="9.5546875" style="154" bestFit="1" customWidth="1"/>
    <col min="11284" max="11284" width="9.6640625" style="154" bestFit="1" customWidth="1"/>
    <col min="11285" max="11520" width="11.44140625" style="154"/>
    <col min="11521" max="11521" width="38.6640625" style="154" customWidth="1"/>
    <col min="11522" max="11526" width="19.44140625" style="154" customWidth="1"/>
    <col min="11527" max="11527" width="17.5546875" style="154" customWidth="1"/>
    <col min="11528" max="11528" width="12.109375" style="154" bestFit="1" customWidth="1"/>
    <col min="11529" max="11529" width="10.5546875" style="154" bestFit="1" customWidth="1"/>
    <col min="11530" max="11530" width="9.5546875" style="154" bestFit="1" customWidth="1"/>
    <col min="11531" max="11531" width="11" style="154" bestFit="1" customWidth="1"/>
    <col min="11532" max="11535" width="9.5546875" style="154" bestFit="1" customWidth="1"/>
    <col min="11536" max="11536" width="10.5546875" style="154" bestFit="1" customWidth="1"/>
    <col min="11537" max="11539" width="9.5546875" style="154" bestFit="1" customWidth="1"/>
    <col min="11540" max="11540" width="9.6640625" style="154" bestFit="1" customWidth="1"/>
    <col min="11541" max="11776" width="11.44140625" style="154"/>
    <col min="11777" max="11777" width="38.6640625" style="154" customWidth="1"/>
    <col min="11778" max="11782" width="19.44140625" style="154" customWidth="1"/>
    <col min="11783" max="11783" width="17.5546875" style="154" customWidth="1"/>
    <col min="11784" max="11784" width="12.109375" style="154" bestFit="1" customWidth="1"/>
    <col min="11785" max="11785" width="10.5546875" style="154" bestFit="1" customWidth="1"/>
    <col min="11786" max="11786" width="9.5546875" style="154" bestFit="1" customWidth="1"/>
    <col min="11787" max="11787" width="11" style="154" bestFit="1" customWidth="1"/>
    <col min="11788" max="11791" width="9.5546875" style="154" bestFit="1" customWidth="1"/>
    <col min="11792" max="11792" width="10.5546875" style="154" bestFit="1" customWidth="1"/>
    <col min="11793" max="11795" width="9.5546875" style="154" bestFit="1" customWidth="1"/>
    <col min="11796" max="11796" width="9.6640625" style="154" bestFit="1" customWidth="1"/>
    <col min="11797" max="12032" width="11.44140625" style="154"/>
    <col min="12033" max="12033" width="38.6640625" style="154" customWidth="1"/>
    <col min="12034" max="12038" width="19.44140625" style="154" customWidth="1"/>
    <col min="12039" max="12039" width="17.5546875" style="154" customWidth="1"/>
    <col min="12040" max="12040" width="12.109375" style="154" bestFit="1" customWidth="1"/>
    <col min="12041" max="12041" width="10.5546875" style="154" bestFit="1" customWidth="1"/>
    <col min="12042" max="12042" width="9.5546875" style="154" bestFit="1" customWidth="1"/>
    <col min="12043" max="12043" width="11" style="154" bestFit="1" customWidth="1"/>
    <col min="12044" max="12047" width="9.5546875" style="154" bestFit="1" customWidth="1"/>
    <col min="12048" max="12048" width="10.5546875" style="154" bestFit="1" customWidth="1"/>
    <col min="12049" max="12051" width="9.5546875" style="154" bestFit="1" customWidth="1"/>
    <col min="12052" max="12052" width="9.6640625" style="154" bestFit="1" customWidth="1"/>
    <col min="12053" max="12288" width="11.44140625" style="154"/>
    <col min="12289" max="12289" width="38.6640625" style="154" customWidth="1"/>
    <col min="12290" max="12294" width="19.44140625" style="154" customWidth="1"/>
    <col min="12295" max="12295" width="17.5546875" style="154" customWidth="1"/>
    <col min="12296" max="12296" width="12.109375" style="154" bestFit="1" customWidth="1"/>
    <col min="12297" max="12297" width="10.5546875" style="154" bestFit="1" customWidth="1"/>
    <col min="12298" max="12298" width="9.5546875" style="154" bestFit="1" customWidth="1"/>
    <col min="12299" max="12299" width="11" style="154" bestFit="1" customWidth="1"/>
    <col min="12300" max="12303" width="9.5546875" style="154" bestFit="1" customWidth="1"/>
    <col min="12304" max="12304" width="10.5546875" style="154" bestFit="1" customWidth="1"/>
    <col min="12305" max="12307" width="9.5546875" style="154" bestFit="1" customWidth="1"/>
    <col min="12308" max="12308" width="9.6640625" style="154" bestFit="1" customWidth="1"/>
    <col min="12309" max="12544" width="11.44140625" style="154"/>
    <col min="12545" max="12545" width="38.6640625" style="154" customWidth="1"/>
    <col min="12546" max="12550" width="19.44140625" style="154" customWidth="1"/>
    <col min="12551" max="12551" width="17.5546875" style="154" customWidth="1"/>
    <col min="12552" max="12552" width="12.109375" style="154" bestFit="1" customWidth="1"/>
    <col min="12553" max="12553" width="10.5546875" style="154" bestFit="1" customWidth="1"/>
    <col min="12554" max="12554" width="9.5546875" style="154" bestFit="1" customWidth="1"/>
    <col min="12555" max="12555" width="11" style="154" bestFit="1" customWidth="1"/>
    <col min="12556" max="12559" width="9.5546875" style="154" bestFit="1" customWidth="1"/>
    <col min="12560" max="12560" width="10.5546875" style="154" bestFit="1" customWidth="1"/>
    <col min="12561" max="12563" width="9.5546875" style="154" bestFit="1" customWidth="1"/>
    <col min="12564" max="12564" width="9.6640625" style="154" bestFit="1" customWidth="1"/>
    <col min="12565" max="12800" width="11.44140625" style="154"/>
    <col min="12801" max="12801" width="38.6640625" style="154" customWidth="1"/>
    <col min="12802" max="12806" width="19.44140625" style="154" customWidth="1"/>
    <col min="12807" max="12807" width="17.5546875" style="154" customWidth="1"/>
    <col min="12808" max="12808" width="12.109375" style="154" bestFit="1" customWidth="1"/>
    <col min="12809" max="12809" width="10.5546875" style="154" bestFit="1" customWidth="1"/>
    <col min="12810" max="12810" width="9.5546875" style="154" bestFit="1" customWidth="1"/>
    <col min="12811" max="12811" width="11" style="154" bestFit="1" customWidth="1"/>
    <col min="12812" max="12815" width="9.5546875" style="154" bestFit="1" customWidth="1"/>
    <col min="12816" max="12816" width="10.5546875" style="154" bestFit="1" customWidth="1"/>
    <col min="12817" max="12819" width="9.5546875" style="154" bestFit="1" customWidth="1"/>
    <col min="12820" max="12820" width="9.6640625" style="154" bestFit="1" customWidth="1"/>
    <col min="12821" max="13056" width="11.44140625" style="154"/>
    <col min="13057" max="13057" width="38.6640625" style="154" customWidth="1"/>
    <col min="13058" max="13062" width="19.44140625" style="154" customWidth="1"/>
    <col min="13063" max="13063" width="17.5546875" style="154" customWidth="1"/>
    <col min="13064" max="13064" width="12.109375" style="154" bestFit="1" customWidth="1"/>
    <col min="13065" max="13065" width="10.5546875" style="154" bestFit="1" customWidth="1"/>
    <col min="13066" max="13066" width="9.5546875" style="154" bestFit="1" customWidth="1"/>
    <col min="13067" max="13067" width="11" style="154" bestFit="1" customWidth="1"/>
    <col min="13068" max="13071" width="9.5546875" style="154" bestFit="1" customWidth="1"/>
    <col min="13072" max="13072" width="10.5546875" style="154" bestFit="1" customWidth="1"/>
    <col min="13073" max="13075" width="9.5546875" style="154" bestFit="1" customWidth="1"/>
    <col min="13076" max="13076" width="9.6640625" style="154" bestFit="1" customWidth="1"/>
    <col min="13077" max="13312" width="11.44140625" style="154"/>
    <col min="13313" max="13313" width="38.6640625" style="154" customWidth="1"/>
    <col min="13314" max="13318" width="19.44140625" style="154" customWidth="1"/>
    <col min="13319" max="13319" width="17.5546875" style="154" customWidth="1"/>
    <col min="13320" max="13320" width="12.109375" style="154" bestFit="1" customWidth="1"/>
    <col min="13321" max="13321" width="10.5546875" style="154" bestFit="1" customWidth="1"/>
    <col min="13322" max="13322" width="9.5546875" style="154" bestFit="1" customWidth="1"/>
    <col min="13323" max="13323" width="11" style="154" bestFit="1" customWidth="1"/>
    <col min="13324" max="13327" width="9.5546875" style="154" bestFit="1" customWidth="1"/>
    <col min="13328" max="13328" width="10.5546875" style="154" bestFit="1" customWidth="1"/>
    <col min="13329" max="13331" width="9.5546875" style="154" bestFit="1" customWidth="1"/>
    <col min="13332" max="13332" width="9.6640625" style="154" bestFit="1" customWidth="1"/>
    <col min="13333" max="13568" width="11.44140625" style="154"/>
    <col min="13569" max="13569" width="38.6640625" style="154" customWidth="1"/>
    <col min="13570" max="13574" width="19.44140625" style="154" customWidth="1"/>
    <col min="13575" max="13575" width="17.5546875" style="154" customWidth="1"/>
    <col min="13576" max="13576" width="12.109375" style="154" bestFit="1" customWidth="1"/>
    <col min="13577" max="13577" width="10.5546875" style="154" bestFit="1" customWidth="1"/>
    <col min="13578" max="13578" width="9.5546875" style="154" bestFit="1" customWidth="1"/>
    <col min="13579" max="13579" width="11" style="154" bestFit="1" customWidth="1"/>
    <col min="13580" max="13583" width="9.5546875" style="154" bestFit="1" customWidth="1"/>
    <col min="13584" max="13584" width="10.5546875" style="154" bestFit="1" customWidth="1"/>
    <col min="13585" max="13587" width="9.5546875" style="154" bestFit="1" customWidth="1"/>
    <col min="13588" max="13588" width="9.6640625" style="154" bestFit="1" customWidth="1"/>
    <col min="13589" max="13824" width="11.44140625" style="154"/>
    <col min="13825" max="13825" width="38.6640625" style="154" customWidth="1"/>
    <col min="13826" max="13830" width="19.44140625" style="154" customWidth="1"/>
    <col min="13831" max="13831" width="17.5546875" style="154" customWidth="1"/>
    <col min="13832" max="13832" width="12.109375" style="154" bestFit="1" customWidth="1"/>
    <col min="13833" max="13833" width="10.5546875" style="154" bestFit="1" customWidth="1"/>
    <col min="13834" max="13834" width="9.5546875" style="154" bestFit="1" customWidth="1"/>
    <col min="13835" max="13835" width="11" style="154" bestFit="1" customWidth="1"/>
    <col min="13836" max="13839" width="9.5546875" style="154" bestFit="1" customWidth="1"/>
    <col min="13840" max="13840" width="10.5546875" style="154" bestFit="1" customWidth="1"/>
    <col min="13841" max="13843" width="9.5546875" style="154" bestFit="1" customWidth="1"/>
    <col min="13844" max="13844" width="9.6640625" style="154" bestFit="1" customWidth="1"/>
    <col min="13845" max="14080" width="11.44140625" style="154"/>
    <col min="14081" max="14081" width="38.6640625" style="154" customWidth="1"/>
    <col min="14082" max="14086" width="19.44140625" style="154" customWidth="1"/>
    <col min="14087" max="14087" width="17.5546875" style="154" customWidth="1"/>
    <col min="14088" max="14088" width="12.109375" style="154" bestFit="1" customWidth="1"/>
    <col min="14089" max="14089" width="10.5546875" style="154" bestFit="1" customWidth="1"/>
    <col min="14090" max="14090" width="9.5546875" style="154" bestFit="1" customWidth="1"/>
    <col min="14091" max="14091" width="11" style="154" bestFit="1" customWidth="1"/>
    <col min="14092" max="14095" width="9.5546875" style="154" bestFit="1" customWidth="1"/>
    <col min="14096" max="14096" width="10.5546875" style="154" bestFit="1" customWidth="1"/>
    <col min="14097" max="14099" width="9.5546875" style="154" bestFit="1" customWidth="1"/>
    <col min="14100" max="14100" width="9.6640625" style="154" bestFit="1" customWidth="1"/>
    <col min="14101" max="14336" width="11.44140625" style="154"/>
    <col min="14337" max="14337" width="38.6640625" style="154" customWidth="1"/>
    <col min="14338" max="14342" width="19.44140625" style="154" customWidth="1"/>
    <col min="14343" max="14343" width="17.5546875" style="154" customWidth="1"/>
    <col min="14344" max="14344" width="12.109375" style="154" bestFit="1" customWidth="1"/>
    <col min="14345" max="14345" width="10.5546875" style="154" bestFit="1" customWidth="1"/>
    <col min="14346" max="14346" width="9.5546875" style="154" bestFit="1" customWidth="1"/>
    <col min="14347" max="14347" width="11" style="154" bestFit="1" customWidth="1"/>
    <col min="14348" max="14351" width="9.5546875" style="154" bestFit="1" customWidth="1"/>
    <col min="14352" max="14352" width="10.5546875" style="154" bestFit="1" customWidth="1"/>
    <col min="14353" max="14355" width="9.5546875" style="154" bestFit="1" customWidth="1"/>
    <col min="14356" max="14356" width="9.6640625" style="154" bestFit="1" customWidth="1"/>
    <col min="14357" max="14592" width="11.44140625" style="154"/>
    <col min="14593" max="14593" width="38.6640625" style="154" customWidth="1"/>
    <col min="14594" max="14598" width="19.44140625" style="154" customWidth="1"/>
    <col min="14599" max="14599" width="17.5546875" style="154" customWidth="1"/>
    <col min="14600" max="14600" width="12.109375" style="154" bestFit="1" customWidth="1"/>
    <col min="14601" max="14601" width="10.5546875" style="154" bestFit="1" customWidth="1"/>
    <col min="14602" max="14602" width="9.5546875" style="154" bestFit="1" customWidth="1"/>
    <col min="14603" max="14603" width="11" style="154" bestFit="1" customWidth="1"/>
    <col min="14604" max="14607" width="9.5546875" style="154" bestFit="1" customWidth="1"/>
    <col min="14608" max="14608" width="10.5546875" style="154" bestFit="1" customWidth="1"/>
    <col min="14609" max="14611" width="9.5546875" style="154" bestFit="1" customWidth="1"/>
    <col min="14612" max="14612" width="9.6640625" style="154" bestFit="1" customWidth="1"/>
    <col min="14613" max="14848" width="11.44140625" style="154"/>
    <col min="14849" max="14849" width="38.6640625" style="154" customWidth="1"/>
    <col min="14850" max="14854" width="19.44140625" style="154" customWidth="1"/>
    <col min="14855" max="14855" width="17.5546875" style="154" customWidth="1"/>
    <col min="14856" max="14856" width="12.109375" style="154" bestFit="1" customWidth="1"/>
    <col min="14857" max="14857" width="10.5546875" style="154" bestFit="1" customWidth="1"/>
    <col min="14858" max="14858" width="9.5546875" style="154" bestFit="1" customWidth="1"/>
    <col min="14859" max="14859" width="11" style="154" bestFit="1" customWidth="1"/>
    <col min="14860" max="14863" width="9.5546875" style="154" bestFit="1" customWidth="1"/>
    <col min="14864" max="14864" width="10.5546875" style="154" bestFit="1" customWidth="1"/>
    <col min="14865" max="14867" width="9.5546875" style="154" bestFit="1" customWidth="1"/>
    <col min="14868" max="14868" width="9.6640625" style="154" bestFit="1" customWidth="1"/>
    <col min="14869" max="15104" width="11.44140625" style="154"/>
    <col min="15105" max="15105" width="38.6640625" style="154" customWidth="1"/>
    <col min="15106" max="15110" width="19.44140625" style="154" customWidth="1"/>
    <col min="15111" max="15111" width="17.5546875" style="154" customWidth="1"/>
    <col min="15112" max="15112" width="12.109375" style="154" bestFit="1" customWidth="1"/>
    <col min="15113" max="15113" width="10.5546875" style="154" bestFit="1" customWidth="1"/>
    <col min="15114" max="15114" width="9.5546875" style="154" bestFit="1" customWidth="1"/>
    <col min="15115" max="15115" width="11" style="154" bestFit="1" customWidth="1"/>
    <col min="15116" max="15119" width="9.5546875" style="154" bestFit="1" customWidth="1"/>
    <col min="15120" max="15120" width="10.5546875" style="154" bestFit="1" customWidth="1"/>
    <col min="15121" max="15123" width="9.5546875" style="154" bestFit="1" customWidth="1"/>
    <col min="15124" max="15124" width="9.6640625" style="154" bestFit="1" customWidth="1"/>
    <col min="15125" max="15360" width="11.44140625" style="154"/>
    <col min="15361" max="15361" width="38.6640625" style="154" customWidth="1"/>
    <col min="15362" max="15366" width="19.44140625" style="154" customWidth="1"/>
    <col min="15367" max="15367" width="17.5546875" style="154" customWidth="1"/>
    <col min="15368" max="15368" width="12.109375" style="154" bestFit="1" customWidth="1"/>
    <col min="15369" max="15369" width="10.5546875" style="154" bestFit="1" customWidth="1"/>
    <col min="15370" max="15370" width="9.5546875" style="154" bestFit="1" customWidth="1"/>
    <col min="15371" max="15371" width="11" style="154" bestFit="1" customWidth="1"/>
    <col min="15372" max="15375" width="9.5546875" style="154" bestFit="1" customWidth="1"/>
    <col min="15376" max="15376" width="10.5546875" style="154" bestFit="1" customWidth="1"/>
    <col min="15377" max="15379" width="9.5546875" style="154" bestFit="1" customWidth="1"/>
    <col min="15380" max="15380" width="9.6640625" style="154" bestFit="1" customWidth="1"/>
    <col min="15381" max="15616" width="11.44140625" style="154"/>
    <col min="15617" max="15617" width="38.6640625" style="154" customWidth="1"/>
    <col min="15618" max="15622" width="19.44140625" style="154" customWidth="1"/>
    <col min="15623" max="15623" width="17.5546875" style="154" customWidth="1"/>
    <col min="15624" max="15624" width="12.109375" style="154" bestFit="1" customWidth="1"/>
    <col min="15625" max="15625" width="10.5546875" style="154" bestFit="1" customWidth="1"/>
    <col min="15626" max="15626" width="9.5546875" style="154" bestFit="1" customWidth="1"/>
    <col min="15627" max="15627" width="11" style="154" bestFit="1" customWidth="1"/>
    <col min="15628" max="15631" width="9.5546875" style="154" bestFit="1" customWidth="1"/>
    <col min="15632" max="15632" width="10.5546875" style="154" bestFit="1" customWidth="1"/>
    <col min="15633" max="15635" width="9.5546875" style="154" bestFit="1" customWidth="1"/>
    <col min="15636" max="15636" width="9.6640625" style="154" bestFit="1" customWidth="1"/>
    <col min="15637" max="15872" width="11.44140625" style="154"/>
    <col min="15873" max="15873" width="38.6640625" style="154" customWidth="1"/>
    <col min="15874" max="15878" width="19.44140625" style="154" customWidth="1"/>
    <col min="15879" max="15879" width="17.5546875" style="154" customWidth="1"/>
    <col min="15880" max="15880" width="12.109375" style="154" bestFit="1" customWidth="1"/>
    <col min="15881" max="15881" width="10.5546875" style="154" bestFit="1" customWidth="1"/>
    <col min="15882" max="15882" width="9.5546875" style="154" bestFit="1" customWidth="1"/>
    <col min="15883" max="15883" width="11" style="154" bestFit="1" customWidth="1"/>
    <col min="15884" max="15887" width="9.5546875" style="154" bestFit="1" customWidth="1"/>
    <col min="15888" max="15888" width="10.5546875" style="154" bestFit="1" customWidth="1"/>
    <col min="15889" max="15891" width="9.5546875" style="154" bestFit="1" customWidth="1"/>
    <col min="15892" max="15892" width="9.6640625" style="154" bestFit="1" customWidth="1"/>
    <col min="15893" max="16128" width="11.44140625" style="154"/>
    <col min="16129" max="16129" width="38.6640625" style="154" customWidth="1"/>
    <col min="16130" max="16134" width="19.44140625" style="154" customWidth="1"/>
    <col min="16135" max="16135" width="17.5546875" style="154" customWidth="1"/>
    <col min="16136" max="16136" width="12.109375" style="154" bestFit="1" customWidth="1"/>
    <col min="16137" max="16137" width="10.5546875" style="154" bestFit="1" customWidth="1"/>
    <col min="16138" max="16138" width="9.5546875" style="154" bestFit="1" customWidth="1"/>
    <col min="16139" max="16139" width="11" style="154" bestFit="1" customWidth="1"/>
    <col min="16140" max="16143" width="9.5546875" style="154" bestFit="1" customWidth="1"/>
    <col min="16144" max="16144" width="10.5546875" style="154" bestFit="1" customWidth="1"/>
    <col min="16145" max="16147" width="9.5546875" style="154" bestFit="1" customWidth="1"/>
    <col min="16148" max="16148" width="9.6640625" style="154" bestFit="1" customWidth="1"/>
    <col min="16149" max="16384" width="11.44140625" style="154"/>
  </cols>
  <sheetData>
    <row r="1" spans="1:8" s="120" customFormat="1" ht="18" customHeight="1">
      <c r="A1" s="370" t="s">
        <v>818</v>
      </c>
      <c r="B1" s="119"/>
      <c r="C1" s="119"/>
      <c r="D1" s="119"/>
      <c r="E1" s="119"/>
      <c r="F1" s="119"/>
      <c r="G1" s="119"/>
    </row>
    <row r="2" spans="1:8" s="122" customFormat="1" ht="24" customHeight="1">
      <c r="A2" s="121" t="s">
        <v>161</v>
      </c>
      <c r="B2" s="121"/>
      <c r="C2" s="121"/>
      <c r="D2" s="121"/>
      <c r="E2" s="121"/>
      <c r="F2" s="121"/>
      <c r="G2" s="121"/>
    </row>
    <row r="3" spans="1:8" s="123" customFormat="1" ht="24" customHeight="1">
      <c r="A3" s="121" t="s">
        <v>162</v>
      </c>
      <c r="B3" s="121"/>
      <c r="C3" s="121"/>
      <c r="D3" s="121"/>
      <c r="E3" s="121"/>
      <c r="F3" s="121"/>
      <c r="G3" s="121"/>
    </row>
    <row r="4" spans="1:8" s="125" customFormat="1" ht="17.25" customHeight="1">
      <c r="A4" s="124">
        <v>45230</v>
      </c>
      <c r="B4" s="124"/>
      <c r="C4" s="124"/>
      <c r="D4" s="124"/>
      <c r="E4" s="124"/>
      <c r="F4" s="124"/>
      <c r="G4" s="124"/>
    </row>
    <row r="5" spans="1:8" s="127" customFormat="1" ht="15.9" customHeight="1">
      <c r="A5" s="126" t="s">
        <v>163</v>
      </c>
      <c r="B5" s="126"/>
      <c r="C5" s="126"/>
      <c r="D5" s="126"/>
      <c r="E5" s="126"/>
      <c r="F5" s="126"/>
      <c r="G5" s="126"/>
    </row>
    <row r="6" spans="1:8" s="129" customFormat="1" ht="9.75" customHeight="1" thickBot="1">
      <c r="A6" s="128"/>
      <c r="B6" s="128"/>
      <c r="C6" s="128"/>
      <c r="D6" s="128"/>
      <c r="E6" s="128"/>
      <c r="F6" s="128"/>
      <c r="G6" s="128"/>
    </row>
    <row r="7" spans="1:8" s="133" customFormat="1" ht="20.100000000000001" customHeight="1">
      <c r="A7" s="130" t="s">
        <v>164</v>
      </c>
      <c r="B7" s="131" t="s">
        <v>165</v>
      </c>
      <c r="C7" s="131" t="s">
        <v>166</v>
      </c>
      <c r="D7" s="131" t="s">
        <v>167</v>
      </c>
      <c r="E7" s="131" t="s">
        <v>168</v>
      </c>
      <c r="F7" s="131" t="s">
        <v>169</v>
      </c>
      <c r="G7" s="132" t="s">
        <v>170</v>
      </c>
    </row>
    <row r="8" spans="1:8" s="133" customFormat="1" ht="43.5" customHeight="1">
      <c r="A8" s="134"/>
      <c r="B8" s="135"/>
      <c r="C8" s="135"/>
      <c r="D8" s="136"/>
      <c r="E8" s="135"/>
      <c r="F8" s="135"/>
      <c r="G8" s="137"/>
    </row>
    <row r="9" spans="1:8" s="133" customFormat="1" ht="9" customHeight="1">
      <c r="A9" s="138"/>
      <c r="B9" s="139"/>
      <c r="C9" s="139"/>
      <c r="D9" s="139"/>
      <c r="E9" s="139"/>
      <c r="F9" s="139"/>
      <c r="G9" s="140"/>
    </row>
    <row r="10" spans="1:8" s="145" customFormat="1" ht="20.100000000000001" customHeight="1">
      <c r="A10" s="141" t="s">
        <v>171</v>
      </c>
      <c r="B10" s="142">
        <v>94.91</v>
      </c>
      <c r="C10" s="142">
        <v>1.1100000000000001</v>
      </c>
      <c r="D10" s="142">
        <v>0.67</v>
      </c>
      <c r="E10" s="142">
        <v>1.31</v>
      </c>
      <c r="F10" s="142">
        <v>2.0099999999999998</v>
      </c>
      <c r="G10" s="143">
        <v>14046924.873000002</v>
      </c>
      <c r="H10" s="144"/>
    </row>
    <row r="11" spans="1:8" s="145" customFormat="1" ht="20.100000000000001" customHeight="1" thickBot="1">
      <c r="A11" s="146" t="s">
        <v>3</v>
      </c>
      <c r="B11" s="147">
        <v>35.67</v>
      </c>
      <c r="C11" s="147">
        <v>0.28999999999999998</v>
      </c>
      <c r="D11" s="147">
        <v>0.36</v>
      </c>
      <c r="E11" s="147">
        <v>0.63</v>
      </c>
      <c r="F11" s="147">
        <v>63.06</v>
      </c>
      <c r="G11" s="148">
        <v>833393.43400000001</v>
      </c>
      <c r="H11" s="144"/>
    </row>
    <row r="12" spans="1:8" s="151" customFormat="1" ht="15.75" customHeight="1" thickTop="1">
      <c r="A12" s="149" t="s">
        <v>172</v>
      </c>
      <c r="B12" s="150"/>
      <c r="C12" s="150"/>
      <c r="D12" s="150"/>
      <c r="E12" s="150"/>
      <c r="F12" s="150"/>
      <c r="G12" s="150"/>
    </row>
    <row r="13" spans="1:8" s="151" customFormat="1" ht="12.75" customHeight="1">
      <c r="A13" s="149"/>
      <c r="B13" s="150"/>
      <c r="C13" s="150"/>
      <c r="D13" s="150"/>
      <c r="E13" s="150"/>
      <c r="F13" s="150"/>
      <c r="G13" s="150"/>
    </row>
    <row r="14" spans="1:8" s="129" customFormat="1">
      <c r="A14" s="149"/>
      <c r="B14" s="142"/>
      <c r="C14" s="142"/>
      <c r="D14" s="142"/>
      <c r="E14" s="142"/>
      <c r="F14" s="142"/>
      <c r="G14" s="152"/>
    </row>
    <row r="15" spans="1:8" s="129" customFormat="1"/>
    <row r="16" spans="1:8" s="129" customFormat="1"/>
    <row r="17" s="129" customFormat="1"/>
    <row r="18" s="129" customFormat="1"/>
    <row r="19" s="129" customFormat="1"/>
    <row r="20" s="129" customFormat="1"/>
    <row r="21" s="129" customFormat="1"/>
    <row r="22" s="129" customFormat="1"/>
    <row r="23" s="129" customFormat="1"/>
    <row r="24" s="129" customFormat="1"/>
    <row r="25" s="129" customFormat="1"/>
    <row r="26" s="129" customFormat="1"/>
    <row r="27" s="129" customFormat="1"/>
    <row r="28" s="129" customFormat="1"/>
    <row r="29" s="129" customFormat="1"/>
    <row r="30" s="129" customFormat="1"/>
    <row r="31" s="129" customFormat="1"/>
    <row r="32" s="129" customFormat="1"/>
    <row r="33" spans="2:7" s="129" customFormat="1"/>
    <row r="34" spans="2:7" s="129" customFormat="1"/>
    <row r="35" spans="2:7" s="129" customFormat="1"/>
    <row r="36" spans="2:7" s="129" customFormat="1"/>
    <row r="37" spans="2:7" s="129" customFormat="1"/>
    <row r="39" spans="2:7">
      <c r="B39" s="153"/>
      <c r="C39" s="153"/>
      <c r="D39" s="153"/>
      <c r="E39" s="153"/>
      <c r="F39" s="153"/>
      <c r="G39" s="153"/>
    </row>
    <row r="40" spans="2:7">
      <c r="B40" s="153"/>
      <c r="C40" s="153"/>
      <c r="D40" s="153"/>
      <c r="E40" s="153"/>
      <c r="F40" s="153"/>
      <c r="G40" s="153"/>
    </row>
    <row r="41" spans="2:7">
      <c r="B41" s="153"/>
      <c r="C41" s="153"/>
      <c r="D41" s="153"/>
      <c r="E41" s="153"/>
      <c r="F41" s="153"/>
      <c r="G41" s="153"/>
    </row>
    <row r="42" spans="2:7">
      <c r="B42" s="153"/>
      <c r="C42" s="153"/>
      <c r="D42" s="153"/>
      <c r="E42" s="153"/>
      <c r="F42" s="153"/>
      <c r="G42" s="153"/>
    </row>
    <row r="43" spans="2:7">
      <c r="B43" s="153"/>
      <c r="C43" s="153"/>
      <c r="D43" s="153"/>
      <c r="E43" s="153"/>
      <c r="F43" s="153"/>
      <c r="G43" s="153"/>
    </row>
    <row r="44" spans="2:7">
      <c r="B44" s="153"/>
      <c r="C44" s="153"/>
      <c r="D44" s="153"/>
      <c r="E44" s="153"/>
      <c r="F44" s="153"/>
      <c r="G44" s="153"/>
    </row>
    <row r="45" spans="2:7">
      <c r="B45" s="153"/>
      <c r="C45" s="153"/>
      <c r="D45" s="153"/>
      <c r="E45" s="153"/>
      <c r="F45" s="153"/>
      <c r="G45" s="153"/>
    </row>
    <row r="46" spans="2:7">
      <c r="B46" s="153"/>
      <c r="C46" s="153"/>
      <c r="D46" s="153"/>
      <c r="E46" s="153"/>
      <c r="F46" s="153"/>
      <c r="G46" s="153"/>
    </row>
    <row r="47" spans="2:7">
      <c r="B47" s="153"/>
      <c r="C47" s="153"/>
      <c r="D47" s="153"/>
      <c r="E47" s="153"/>
      <c r="F47" s="153"/>
      <c r="G47" s="153"/>
    </row>
    <row r="48" spans="2:7">
      <c r="B48" s="153"/>
      <c r="C48" s="153"/>
      <c r="D48" s="153"/>
      <c r="E48" s="153"/>
      <c r="F48" s="153"/>
      <c r="G48" s="153"/>
    </row>
    <row r="49" spans="2:7">
      <c r="B49" s="153"/>
      <c r="C49" s="153"/>
      <c r="D49" s="153"/>
      <c r="E49" s="153"/>
      <c r="F49" s="153"/>
      <c r="G49" s="153"/>
    </row>
    <row r="50" spans="2:7">
      <c r="B50" s="153"/>
      <c r="C50" s="153"/>
      <c r="D50" s="153"/>
      <c r="E50" s="153"/>
      <c r="F50" s="153"/>
      <c r="G50" s="153"/>
    </row>
    <row r="51" spans="2:7">
      <c r="B51" s="153"/>
      <c r="C51" s="153"/>
      <c r="D51" s="153"/>
      <c r="E51" s="153"/>
      <c r="F51" s="153"/>
      <c r="G51" s="153"/>
    </row>
    <row r="52" spans="2:7">
      <c r="B52" s="153"/>
      <c r="C52" s="153"/>
      <c r="D52" s="153"/>
      <c r="E52" s="153"/>
      <c r="F52" s="153"/>
      <c r="G52" s="153"/>
    </row>
    <row r="53" spans="2:7">
      <c r="B53" s="153"/>
      <c r="C53" s="153"/>
      <c r="D53" s="153"/>
      <c r="E53" s="153"/>
      <c r="F53" s="153"/>
      <c r="G53" s="153"/>
    </row>
    <row r="54" spans="2:7">
      <c r="B54" s="153"/>
      <c r="C54" s="153"/>
      <c r="D54" s="153"/>
      <c r="E54" s="153"/>
      <c r="F54" s="153"/>
      <c r="G54" s="153"/>
    </row>
    <row r="55" spans="2:7">
      <c r="B55" s="153"/>
      <c r="C55" s="153"/>
      <c r="D55" s="153"/>
      <c r="E55" s="153"/>
      <c r="F55" s="153"/>
      <c r="G55" s="153"/>
    </row>
    <row r="56" spans="2:7">
      <c r="B56" s="153"/>
      <c r="C56" s="153"/>
      <c r="D56" s="153"/>
      <c r="E56" s="153"/>
      <c r="F56" s="153"/>
      <c r="G56" s="153"/>
    </row>
    <row r="57" spans="2:7">
      <c r="B57" s="153"/>
      <c r="C57" s="153"/>
      <c r="D57" s="153"/>
      <c r="E57" s="153"/>
      <c r="F57" s="153"/>
      <c r="G57" s="153"/>
    </row>
    <row r="200" spans="3:3">
      <c r="C200" s="154" t="s">
        <v>159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EC117759-6B14-4D60-B502-C6FB2180856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7781-F6FB-4004-B568-95381C5B89D1}">
  <dimension ref="A1:E18"/>
  <sheetViews>
    <sheetView zoomScale="130" zoomScaleNormal="130" workbookViewId="0"/>
  </sheetViews>
  <sheetFormatPr baseColWidth="10" defaultColWidth="11.44140625" defaultRowHeight="13.2"/>
  <cols>
    <col min="1" max="1" width="34" style="290" customWidth="1"/>
    <col min="2" max="2" width="17.6640625" style="290" customWidth="1"/>
    <col min="3" max="3" width="15.33203125" style="290" customWidth="1"/>
    <col min="4" max="5" width="17.6640625" style="290" customWidth="1"/>
    <col min="6" max="256" width="11.44140625" style="290"/>
    <col min="257" max="257" width="34" style="290" customWidth="1"/>
    <col min="258" max="258" width="17.6640625" style="290" customWidth="1"/>
    <col min="259" max="259" width="15.33203125" style="290" customWidth="1"/>
    <col min="260" max="261" width="17.6640625" style="290" customWidth="1"/>
    <col min="262" max="512" width="11.44140625" style="290"/>
    <col min="513" max="513" width="34" style="290" customWidth="1"/>
    <col min="514" max="514" width="17.6640625" style="290" customWidth="1"/>
    <col min="515" max="515" width="15.33203125" style="290" customWidth="1"/>
    <col min="516" max="517" width="17.6640625" style="290" customWidth="1"/>
    <col min="518" max="768" width="11.44140625" style="290"/>
    <col min="769" max="769" width="34" style="290" customWidth="1"/>
    <col min="770" max="770" width="17.6640625" style="290" customWidth="1"/>
    <col min="771" max="771" width="15.33203125" style="290" customWidth="1"/>
    <col min="772" max="773" width="17.6640625" style="290" customWidth="1"/>
    <col min="774" max="1024" width="11.44140625" style="290"/>
    <col min="1025" max="1025" width="34" style="290" customWidth="1"/>
    <col min="1026" max="1026" width="17.6640625" style="290" customWidth="1"/>
    <col min="1027" max="1027" width="15.33203125" style="290" customWidth="1"/>
    <col min="1028" max="1029" width="17.6640625" style="290" customWidth="1"/>
    <col min="1030" max="1280" width="11.44140625" style="290"/>
    <col min="1281" max="1281" width="34" style="290" customWidth="1"/>
    <col min="1282" max="1282" width="17.6640625" style="290" customWidth="1"/>
    <col min="1283" max="1283" width="15.33203125" style="290" customWidth="1"/>
    <col min="1284" max="1285" width="17.6640625" style="290" customWidth="1"/>
    <col min="1286" max="1536" width="11.44140625" style="290"/>
    <col min="1537" max="1537" width="34" style="290" customWidth="1"/>
    <col min="1538" max="1538" width="17.6640625" style="290" customWidth="1"/>
    <col min="1539" max="1539" width="15.33203125" style="290" customWidth="1"/>
    <col min="1540" max="1541" width="17.6640625" style="290" customWidth="1"/>
    <col min="1542" max="1792" width="11.44140625" style="290"/>
    <col min="1793" max="1793" width="34" style="290" customWidth="1"/>
    <col min="1794" max="1794" width="17.6640625" style="290" customWidth="1"/>
    <col min="1795" max="1795" width="15.33203125" style="290" customWidth="1"/>
    <col min="1796" max="1797" width="17.6640625" style="290" customWidth="1"/>
    <col min="1798" max="2048" width="11.44140625" style="290"/>
    <col min="2049" max="2049" width="34" style="290" customWidth="1"/>
    <col min="2050" max="2050" width="17.6640625" style="290" customWidth="1"/>
    <col min="2051" max="2051" width="15.33203125" style="290" customWidth="1"/>
    <col min="2052" max="2053" width="17.6640625" style="290" customWidth="1"/>
    <col min="2054" max="2304" width="11.44140625" style="290"/>
    <col min="2305" max="2305" width="34" style="290" customWidth="1"/>
    <col min="2306" max="2306" width="17.6640625" style="290" customWidth="1"/>
    <col min="2307" max="2307" width="15.33203125" style="290" customWidth="1"/>
    <col min="2308" max="2309" width="17.6640625" style="290" customWidth="1"/>
    <col min="2310" max="2560" width="11.44140625" style="290"/>
    <col min="2561" max="2561" width="34" style="290" customWidth="1"/>
    <col min="2562" max="2562" width="17.6640625" style="290" customWidth="1"/>
    <col min="2563" max="2563" width="15.33203125" style="290" customWidth="1"/>
    <col min="2564" max="2565" width="17.6640625" style="290" customWidth="1"/>
    <col min="2566" max="2816" width="11.44140625" style="290"/>
    <col min="2817" max="2817" width="34" style="290" customWidth="1"/>
    <col min="2818" max="2818" width="17.6640625" style="290" customWidth="1"/>
    <col min="2819" max="2819" width="15.33203125" style="290" customWidth="1"/>
    <col min="2820" max="2821" width="17.6640625" style="290" customWidth="1"/>
    <col min="2822" max="3072" width="11.44140625" style="290"/>
    <col min="3073" max="3073" width="34" style="290" customWidth="1"/>
    <col min="3074" max="3074" width="17.6640625" style="290" customWidth="1"/>
    <col min="3075" max="3075" width="15.33203125" style="290" customWidth="1"/>
    <col min="3076" max="3077" width="17.6640625" style="290" customWidth="1"/>
    <col min="3078" max="3328" width="11.44140625" style="290"/>
    <col min="3329" max="3329" width="34" style="290" customWidth="1"/>
    <col min="3330" max="3330" width="17.6640625" style="290" customWidth="1"/>
    <col min="3331" max="3331" width="15.33203125" style="290" customWidth="1"/>
    <col min="3332" max="3333" width="17.6640625" style="290" customWidth="1"/>
    <col min="3334" max="3584" width="11.44140625" style="290"/>
    <col min="3585" max="3585" width="34" style="290" customWidth="1"/>
    <col min="3586" max="3586" width="17.6640625" style="290" customWidth="1"/>
    <col min="3587" max="3587" width="15.33203125" style="290" customWidth="1"/>
    <col min="3588" max="3589" width="17.6640625" style="290" customWidth="1"/>
    <col min="3590" max="3840" width="11.44140625" style="290"/>
    <col min="3841" max="3841" width="34" style="290" customWidth="1"/>
    <col min="3842" max="3842" width="17.6640625" style="290" customWidth="1"/>
    <col min="3843" max="3843" width="15.33203125" style="290" customWidth="1"/>
    <col min="3844" max="3845" width="17.6640625" style="290" customWidth="1"/>
    <col min="3846" max="4096" width="11.44140625" style="290"/>
    <col min="4097" max="4097" width="34" style="290" customWidth="1"/>
    <col min="4098" max="4098" width="17.6640625" style="290" customWidth="1"/>
    <col min="4099" max="4099" width="15.33203125" style="290" customWidth="1"/>
    <col min="4100" max="4101" width="17.6640625" style="290" customWidth="1"/>
    <col min="4102" max="4352" width="11.44140625" style="290"/>
    <col min="4353" max="4353" width="34" style="290" customWidth="1"/>
    <col min="4354" max="4354" width="17.6640625" style="290" customWidth="1"/>
    <col min="4355" max="4355" width="15.33203125" style="290" customWidth="1"/>
    <col min="4356" max="4357" width="17.6640625" style="290" customWidth="1"/>
    <col min="4358" max="4608" width="11.44140625" style="290"/>
    <col min="4609" max="4609" width="34" style="290" customWidth="1"/>
    <col min="4610" max="4610" width="17.6640625" style="290" customWidth="1"/>
    <col min="4611" max="4611" width="15.33203125" style="290" customWidth="1"/>
    <col min="4612" max="4613" width="17.6640625" style="290" customWidth="1"/>
    <col min="4614" max="4864" width="11.44140625" style="290"/>
    <col min="4865" max="4865" width="34" style="290" customWidth="1"/>
    <col min="4866" max="4866" width="17.6640625" style="290" customWidth="1"/>
    <col min="4867" max="4867" width="15.33203125" style="290" customWidth="1"/>
    <col min="4868" max="4869" width="17.6640625" style="290" customWidth="1"/>
    <col min="4870" max="5120" width="11.44140625" style="290"/>
    <col min="5121" max="5121" width="34" style="290" customWidth="1"/>
    <col min="5122" max="5122" width="17.6640625" style="290" customWidth="1"/>
    <col min="5123" max="5123" width="15.33203125" style="290" customWidth="1"/>
    <col min="5124" max="5125" width="17.6640625" style="290" customWidth="1"/>
    <col min="5126" max="5376" width="11.44140625" style="290"/>
    <col min="5377" max="5377" width="34" style="290" customWidth="1"/>
    <col min="5378" max="5378" width="17.6640625" style="290" customWidth="1"/>
    <col min="5379" max="5379" width="15.33203125" style="290" customWidth="1"/>
    <col min="5380" max="5381" width="17.6640625" style="290" customWidth="1"/>
    <col min="5382" max="5632" width="11.44140625" style="290"/>
    <col min="5633" max="5633" width="34" style="290" customWidth="1"/>
    <col min="5634" max="5634" width="17.6640625" style="290" customWidth="1"/>
    <col min="5635" max="5635" width="15.33203125" style="290" customWidth="1"/>
    <col min="5636" max="5637" width="17.6640625" style="290" customWidth="1"/>
    <col min="5638" max="5888" width="11.44140625" style="290"/>
    <col min="5889" max="5889" width="34" style="290" customWidth="1"/>
    <col min="5890" max="5890" width="17.6640625" style="290" customWidth="1"/>
    <col min="5891" max="5891" width="15.33203125" style="290" customWidth="1"/>
    <col min="5892" max="5893" width="17.6640625" style="290" customWidth="1"/>
    <col min="5894" max="6144" width="11.44140625" style="290"/>
    <col min="6145" max="6145" width="34" style="290" customWidth="1"/>
    <col min="6146" max="6146" width="17.6640625" style="290" customWidth="1"/>
    <col min="6147" max="6147" width="15.33203125" style="290" customWidth="1"/>
    <col min="6148" max="6149" width="17.6640625" style="290" customWidth="1"/>
    <col min="6150" max="6400" width="11.44140625" style="290"/>
    <col min="6401" max="6401" width="34" style="290" customWidth="1"/>
    <col min="6402" max="6402" width="17.6640625" style="290" customWidth="1"/>
    <col min="6403" max="6403" width="15.33203125" style="290" customWidth="1"/>
    <col min="6404" max="6405" width="17.6640625" style="290" customWidth="1"/>
    <col min="6406" max="6656" width="11.44140625" style="290"/>
    <col min="6657" max="6657" width="34" style="290" customWidth="1"/>
    <col min="6658" max="6658" width="17.6640625" style="290" customWidth="1"/>
    <col min="6659" max="6659" width="15.33203125" style="290" customWidth="1"/>
    <col min="6660" max="6661" width="17.6640625" style="290" customWidth="1"/>
    <col min="6662" max="6912" width="11.44140625" style="290"/>
    <col min="6913" max="6913" width="34" style="290" customWidth="1"/>
    <col min="6914" max="6914" width="17.6640625" style="290" customWidth="1"/>
    <col min="6915" max="6915" width="15.33203125" style="290" customWidth="1"/>
    <col min="6916" max="6917" width="17.6640625" style="290" customWidth="1"/>
    <col min="6918" max="7168" width="11.44140625" style="290"/>
    <col min="7169" max="7169" width="34" style="290" customWidth="1"/>
    <col min="7170" max="7170" width="17.6640625" style="290" customWidth="1"/>
    <col min="7171" max="7171" width="15.33203125" style="290" customWidth="1"/>
    <col min="7172" max="7173" width="17.6640625" style="290" customWidth="1"/>
    <col min="7174" max="7424" width="11.44140625" style="290"/>
    <col min="7425" max="7425" width="34" style="290" customWidth="1"/>
    <col min="7426" max="7426" width="17.6640625" style="290" customWidth="1"/>
    <col min="7427" max="7427" width="15.33203125" style="290" customWidth="1"/>
    <col min="7428" max="7429" width="17.6640625" style="290" customWidth="1"/>
    <col min="7430" max="7680" width="11.44140625" style="290"/>
    <col min="7681" max="7681" width="34" style="290" customWidth="1"/>
    <col min="7682" max="7682" width="17.6640625" style="290" customWidth="1"/>
    <col min="7683" max="7683" width="15.33203125" style="290" customWidth="1"/>
    <col min="7684" max="7685" width="17.6640625" style="290" customWidth="1"/>
    <col min="7686" max="7936" width="11.44140625" style="290"/>
    <col min="7937" max="7937" width="34" style="290" customWidth="1"/>
    <col min="7938" max="7938" width="17.6640625" style="290" customWidth="1"/>
    <col min="7939" max="7939" width="15.33203125" style="290" customWidth="1"/>
    <col min="7940" max="7941" width="17.6640625" style="290" customWidth="1"/>
    <col min="7942" max="8192" width="11.44140625" style="290"/>
    <col min="8193" max="8193" width="34" style="290" customWidth="1"/>
    <col min="8194" max="8194" width="17.6640625" style="290" customWidth="1"/>
    <col min="8195" max="8195" width="15.33203125" style="290" customWidth="1"/>
    <col min="8196" max="8197" width="17.6640625" style="290" customWidth="1"/>
    <col min="8198" max="8448" width="11.44140625" style="290"/>
    <col min="8449" max="8449" width="34" style="290" customWidth="1"/>
    <col min="8450" max="8450" width="17.6640625" style="290" customWidth="1"/>
    <col min="8451" max="8451" width="15.33203125" style="290" customWidth="1"/>
    <col min="8452" max="8453" width="17.6640625" style="290" customWidth="1"/>
    <col min="8454" max="8704" width="11.44140625" style="290"/>
    <col min="8705" max="8705" width="34" style="290" customWidth="1"/>
    <col min="8706" max="8706" width="17.6640625" style="290" customWidth="1"/>
    <col min="8707" max="8707" width="15.33203125" style="290" customWidth="1"/>
    <col min="8708" max="8709" width="17.6640625" style="290" customWidth="1"/>
    <col min="8710" max="8960" width="11.44140625" style="290"/>
    <col min="8961" max="8961" width="34" style="290" customWidth="1"/>
    <col min="8962" max="8962" width="17.6640625" style="290" customWidth="1"/>
    <col min="8963" max="8963" width="15.33203125" style="290" customWidth="1"/>
    <col min="8964" max="8965" width="17.6640625" style="290" customWidth="1"/>
    <col min="8966" max="9216" width="11.44140625" style="290"/>
    <col min="9217" max="9217" width="34" style="290" customWidth="1"/>
    <col min="9218" max="9218" width="17.6640625" style="290" customWidth="1"/>
    <col min="9219" max="9219" width="15.33203125" style="290" customWidth="1"/>
    <col min="9220" max="9221" width="17.6640625" style="290" customWidth="1"/>
    <col min="9222" max="9472" width="11.44140625" style="290"/>
    <col min="9473" max="9473" width="34" style="290" customWidth="1"/>
    <col min="9474" max="9474" width="17.6640625" style="290" customWidth="1"/>
    <col min="9475" max="9475" width="15.33203125" style="290" customWidth="1"/>
    <col min="9476" max="9477" width="17.6640625" style="290" customWidth="1"/>
    <col min="9478" max="9728" width="11.44140625" style="290"/>
    <col min="9729" max="9729" width="34" style="290" customWidth="1"/>
    <col min="9730" max="9730" width="17.6640625" style="290" customWidth="1"/>
    <col min="9731" max="9731" width="15.33203125" style="290" customWidth="1"/>
    <col min="9732" max="9733" width="17.6640625" style="290" customWidth="1"/>
    <col min="9734" max="9984" width="11.44140625" style="290"/>
    <col min="9985" max="9985" width="34" style="290" customWidth="1"/>
    <col min="9986" max="9986" width="17.6640625" style="290" customWidth="1"/>
    <col min="9987" max="9987" width="15.33203125" style="290" customWidth="1"/>
    <col min="9988" max="9989" width="17.6640625" style="290" customWidth="1"/>
    <col min="9990" max="10240" width="11.44140625" style="290"/>
    <col min="10241" max="10241" width="34" style="290" customWidth="1"/>
    <col min="10242" max="10242" width="17.6640625" style="290" customWidth="1"/>
    <col min="10243" max="10243" width="15.33203125" style="290" customWidth="1"/>
    <col min="10244" max="10245" width="17.6640625" style="290" customWidth="1"/>
    <col min="10246" max="10496" width="11.44140625" style="290"/>
    <col min="10497" max="10497" width="34" style="290" customWidth="1"/>
    <col min="10498" max="10498" width="17.6640625" style="290" customWidth="1"/>
    <col min="10499" max="10499" width="15.33203125" style="290" customWidth="1"/>
    <col min="10500" max="10501" width="17.6640625" style="290" customWidth="1"/>
    <col min="10502" max="10752" width="11.44140625" style="290"/>
    <col min="10753" max="10753" width="34" style="290" customWidth="1"/>
    <col min="10754" max="10754" width="17.6640625" style="290" customWidth="1"/>
    <col min="10755" max="10755" width="15.33203125" style="290" customWidth="1"/>
    <col min="10756" max="10757" width="17.6640625" style="290" customWidth="1"/>
    <col min="10758" max="11008" width="11.44140625" style="290"/>
    <col min="11009" max="11009" width="34" style="290" customWidth="1"/>
    <col min="11010" max="11010" width="17.6640625" style="290" customWidth="1"/>
    <col min="11011" max="11011" width="15.33203125" style="290" customWidth="1"/>
    <col min="11012" max="11013" width="17.6640625" style="290" customWidth="1"/>
    <col min="11014" max="11264" width="11.44140625" style="290"/>
    <col min="11265" max="11265" width="34" style="290" customWidth="1"/>
    <col min="11266" max="11266" width="17.6640625" style="290" customWidth="1"/>
    <col min="11267" max="11267" width="15.33203125" style="290" customWidth="1"/>
    <col min="11268" max="11269" width="17.6640625" style="290" customWidth="1"/>
    <col min="11270" max="11520" width="11.44140625" style="290"/>
    <col min="11521" max="11521" width="34" style="290" customWidth="1"/>
    <col min="11522" max="11522" width="17.6640625" style="290" customWidth="1"/>
    <col min="11523" max="11523" width="15.33203125" style="290" customWidth="1"/>
    <col min="11524" max="11525" width="17.6640625" style="290" customWidth="1"/>
    <col min="11526" max="11776" width="11.44140625" style="290"/>
    <col min="11777" max="11777" width="34" style="290" customWidth="1"/>
    <col min="11778" max="11778" width="17.6640625" style="290" customWidth="1"/>
    <col min="11779" max="11779" width="15.33203125" style="290" customWidth="1"/>
    <col min="11780" max="11781" width="17.6640625" style="290" customWidth="1"/>
    <col min="11782" max="12032" width="11.44140625" style="290"/>
    <col min="12033" max="12033" width="34" style="290" customWidth="1"/>
    <col min="12034" max="12034" width="17.6640625" style="290" customWidth="1"/>
    <col min="12035" max="12035" width="15.33203125" style="290" customWidth="1"/>
    <col min="12036" max="12037" width="17.6640625" style="290" customWidth="1"/>
    <col min="12038" max="12288" width="11.44140625" style="290"/>
    <col min="12289" max="12289" width="34" style="290" customWidth="1"/>
    <col min="12290" max="12290" width="17.6640625" style="290" customWidth="1"/>
    <col min="12291" max="12291" width="15.33203125" style="290" customWidth="1"/>
    <col min="12292" max="12293" width="17.6640625" style="290" customWidth="1"/>
    <col min="12294" max="12544" width="11.44140625" style="290"/>
    <col min="12545" max="12545" width="34" style="290" customWidth="1"/>
    <col min="12546" max="12546" width="17.6640625" style="290" customWidth="1"/>
    <col min="12547" max="12547" width="15.33203125" style="290" customWidth="1"/>
    <col min="12548" max="12549" width="17.6640625" style="290" customWidth="1"/>
    <col min="12550" max="12800" width="11.44140625" style="290"/>
    <col min="12801" max="12801" width="34" style="290" customWidth="1"/>
    <col min="12802" max="12802" width="17.6640625" style="290" customWidth="1"/>
    <col min="12803" max="12803" width="15.33203125" style="290" customWidth="1"/>
    <col min="12804" max="12805" width="17.6640625" style="290" customWidth="1"/>
    <col min="12806" max="13056" width="11.44140625" style="290"/>
    <col min="13057" max="13057" width="34" style="290" customWidth="1"/>
    <col min="13058" max="13058" width="17.6640625" style="290" customWidth="1"/>
    <col min="13059" max="13059" width="15.33203125" style="290" customWidth="1"/>
    <col min="13060" max="13061" width="17.6640625" style="290" customWidth="1"/>
    <col min="13062" max="13312" width="11.44140625" style="290"/>
    <col min="13313" max="13313" width="34" style="290" customWidth="1"/>
    <col min="13314" max="13314" width="17.6640625" style="290" customWidth="1"/>
    <col min="13315" max="13315" width="15.33203125" style="290" customWidth="1"/>
    <col min="13316" max="13317" width="17.6640625" style="290" customWidth="1"/>
    <col min="13318" max="13568" width="11.44140625" style="290"/>
    <col min="13569" max="13569" width="34" style="290" customWidth="1"/>
    <col min="13570" max="13570" width="17.6640625" style="290" customWidth="1"/>
    <col min="13571" max="13571" width="15.33203125" style="290" customWidth="1"/>
    <col min="13572" max="13573" width="17.6640625" style="290" customWidth="1"/>
    <col min="13574" max="13824" width="11.44140625" style="290"/>
    <col min="13825" max="13825" width="34" style="290" customWidth="1"/>
    <col min="13826" max="13826" width="17.6640625" style="290" customWidth="1"/>
    <col min="13827" max="13827" width="15.33203125" style="290" customWidth="1"/>
    <col min="13828" max="13829" width="17.6640625" style="290" customWidth="1"/>
    <col min="13830" max="14080" width="11.44140625" style="290"/>
    <col min="14081" max="14081" width="34" style="290" customWidth="1"/>
    <col min="14082" max="14082" width="17.6640625" style="290" customWidth="1"/>
    <col min="14083" max="14083" width="15.33203125" style="290" customWidth="1"/>
    <col min="14084" max="14085" width="17.6640625" style="290" customWidth="1"/>
    <col min="14086" max="14336" width="11.44140625" style="290"/>
    <col min="14337" max="14337" width="34" style="290" customWidth="1"/>
    <col min="14338" max="14338" width="17.6640625" style="290" customWidth="1"/>
    <col min="14339" max="14339" width="15.33203125" style="290" customWidth="1"/>
    <col min="14340" max="14341" width="17.6640625" style="290" customWidth="1"/>
    <col min="14342" max="14592" width="11.44140625" style="290"/>
    <col min="14593" max="14593" width="34" style="290" customWidth="1"/>
    <col min="14594" max="14594" width="17.6640625" style="290" customWidth="1"/>
    <col min="14595" max="14595" width="15.33203125" style="290" customWidth="1"/>
    <col min="14596" max="14597" width="17.6640625" style="290" customWidth="1"/>
    <col min="14598" max="14848" width="11.44140625" style="290"/>
    <col min="14849" max="14849" width="34" style="290" customWidth="1"/>
    <col min="14850" max="14850" width="17.6640625" style="290" customWidth="1"/>
    <col min="14851" max="14851" width="15.33203125" style="290" customWidth="1"/>
    <col min="14852" max="14853" width="17.6640625" style="290" customWidth="1"/>
    <col min="14854" max="15104" width="11.44140625" style="290"/>
    <col min="15105" max="15105" width="34" style="290" customWidth="1"/>
    <col min="15106" max="15106" width="17.6640625" style="290" customWidth="1"/>
    <col min="15107" max="15107" width="15.33203125" style="290" customWidth="1"/>
    <col min="15108" max="15109" width="17.6640625" style="290" customWidth="1"/>
    <col min="15110" max="15360" width="11.44140625" style="290"/>
    <col min="15361" max="15361" width="34" style="290" customWidth="1"/>
    <col min="15362" max="15362" width="17.6640625" style="290" customWidth="1"/>
    <col min="15363" max="15363" width="15.33203125" style="290" customWidth="1"/>
    <col min="15364" max="15365" width="17.6640625" style="290" customWidth="1"/>
    <col min="15366" max="15616" width="11.44140625" style="290"/>
    <col min="15617" max="15617" width="34" style="290" customWidth="1"/>
    <col min="15618" max="15618" width="17.6640625" style="290" customWidth="1"/>
    <col min="15619" max="15619" width="15.33203125" style="290" customWidth="1"/>
    <col min="15620" max="15621" width="17.6640625" style="290" customWidth="1"/>
    <col min="15622" max="15872" width="11.44140625" style="290"/>
    <col min="15873" max="15873" width="34" style="290" customWidth="1"/>
    <col min="15874" max="15874" width="17.6640625" style="290" customWidth="1"/>
    <col min="15875" max="15875" width="15.33203125" style="290" customWidth="1"/>
    <col min="15876" max="15877" width="17.6640625" style="290" customWidth="1"/>
    <col min="15878" max="16128" width="11.44140625" style="290"/>
    <col min="16129" max="16129" width="34" style="290" customWidth="1"/>
    <col min="16130" max="16130" width="17.6640625" style="290" customWidth="1"/>
    <col min="16131" max="16131" width="15.33203125" style="290" customWidth="1"/>
    <col min="16132" max="16133" width="17.6640625" style="290" customWidth="1"/>
    <col min="16134" max="16384" width="11.44140625" style="290"/>
  </cols>
  <sheetData>
    <row r="1" spans="1:5" ht="13.8">
      <c r="A1" s="371" t="s">
        <v>818</v>
      </c>
    </row>
    <row r="3" spans="1:5" ht="28.2">
      <c r="A3" s="294" t="s">
        <v>771</v>
      </c>
      <c r="B3" s="294"/>
      <c r="C3" s="294"/>
      <c r="D3" s="294"/>
      <c r="E3" s="294"/>
    </row>
    <row r="4" spans="1:5" ht="17.399999999999999">
      <c r="A4" s="295">
        <v>45230</v>
      </c>
      <c r="B4" s="295"/>
      <c r="C4" s="295"/>
      <c r="D4" s="295"/>
      <c r="E4" s="295"/>
    </row>
    <row r="5" spans="1:5" ht="16.8">
      <c r="A5" s="296" t="s">
        <v>174</v>
      </c>
      <c r="B5" s="296"/>
      <c r="C5" s="296"/>
      <c r="D5" s="296"/>
      <c r="E5" s="296"/>
    </row>
    <row r="6" spans="1:5">
      <c r="A6" s="297"/>
      <c r="B6" s="297"/>
    </row>
    <row r="7" spans="1:5" ht="13.8" thickBot="1">
      <c r="A7" s="298">
        <v>45282</v>
      </c>
      <c r="B7" s="297"/>
    </row>
    <row r="8" spans="1:5" ht="13.8">
      <c r="A8" s="299"/>
      <c r="B8" s="300" t="s">
        <v>772</v>
      </c>
      <c r="C8" s="300"/>
      <c r="D8" s="300" t="s">
        <v>773</v>
      </c>
      <c r="E8" s="300" t="s">
        <v>774</v>
      </c>
    </row>
    <row r="9" spans="1:5" ht="27.6">
      <c r="A9" s="301" t="s">
        <v>775</v>
      </c>
      <c r="B9" s="302" t="s">
        <v>776</v>
      </c>
      <c r="C9" s="302" t="s">
        <v>777</v>
      </c>
      <c r="D9" s="272"/>
      <c r="E9" s="272"/>
    </row>
    <row r="10" spans="1:5" ht="13.8">
      <c r="A10" s="303"/>
      <c r="B10" s="304"/>
      <c r="C10" s="304"/>
      <c r="D10" s="304"/>
      <c r="E10" s="304"/>
    </row>
    <row r="11" spans="1:5" ht="13.8">
      <c r="A11" s="305"/>
      <c r="B11" s="306"/>
      <c r="C11" s="306"/>
      <c r="D11" s="306"/>
      <c r="E11" s="307"/>
    </row>
    <row r="12" spans="1:5" ht="18" customHeight="1">
      <c r="A12" s="308" t="s">
        <v>761</v>
      </c>
      <c r="B12" s="309">
        <v>2025835.6780000001</v>
      </c>
      <c r="C12" s="309">
        <v>0</v>
      </c>
      <c r="D12" s="309">
        <v>1081607.845</v>
      </c>
      <c r="E12" s="310">
        <v>3107443.5240000002</v>
      </c>
    </row>
    <row r="13" spans="1:5" ht="18" customHeight="1">
      <c r="A13" s="308" t="s">
        <v>762</v>
      </c>
      <c r="B13" s="309">
        <v>3084574.3470000001</v>
      </c>
      <c r="C13" s="309">
        <v>0</v>
      </c>
      <c r="D13" s="309">
        <v>426502.21799999999</v>
      </c>
      <c r="E13" s="310">
        <v>3511076.5660000001</v>
      </c>
    </row>
    <row r="14" spans="1:5" ht="18" customHeight="1">
      <c r="A14" s="308" t="s">
        <v>724</v>
      </c>
      <c r="B14" s="309">
        <v>417105.25400000002</v>
      </c>
      <c r="C14" s="309">
        <v>0</v>
      </c>
      <c r="D14" s="309">
        <v>5622.6480000000001</v>
      </c>
      <c r="E14" s="310">
        <v>422727.90299999999</v>
      </c>
    </row>
    <row r="15" spans="1:5" ht="8.25" customHeight="1" thickBot="1">
      <c r="A15" s="311"/>
      <c r="B15" s="312"/>
      <c r="C15" s="312"/>
      <c r="D15" s="312"/>
      <c r="E15" s="312"/>
    </row>
    <row r="16" spans="1:5">
      <c r="A16" s="308" t="s">
        <v>778</v>
      </c>
      <c r="B16" s="308"/>
      <c r="C16" s="313"/>
      <c r="D16" s="313"/>
      <c r="E16" s="313"/>
    </row>
    <row r="17" spans="1:5">
      <c r="A17" s="314" t="s">
        <v>779</v>
      </c>
      <c r="B17" s="314"/>
      <c r="C17" s="314"/>
      <c r="D17" s="314"/>
      <c r="E17" s="314"/>
    </row>
    <row r="18" spans="1:5">
      <c r="A18" s="314"/>
      <c r="B18" s="314"/>
      <c r="C18" s="314"/>
      <c r="D18" s="314"/>
      <c r="E18" s="314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0B4944B4-14D6-4443-8EA9-F354E983AC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2024-05-10T20:48:44Z</dcterms:created>
  <dcterms:modified xsi:type="dcterms:W3CDTF">2024-05-10T20:48:54Z</dcterms:modified>
</cp:coreProperties>
</file>