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355A85A4-3537-4751-BDAE-58E0E714D2D0}" xr6:coauthVersionLast="47" xr6:coauthVersionMax="47" xr10:uidLastSave="{00000000-0000-0000-0000-000000000000}"/>
  <bookViews>
    <workbookView xWindow="-108" yWindow="-108" windowWidth="23256" windowHeight="12576" xr2:uid="{3EF2AA6F-0CC7-4ACC-A090-7DBD8A218A8F}"/>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Fill" localSheetId="29" hidden="1">#REF!</definedName>
    <definedName name="_Fill" localSheetId="10" hidden="1">#REF!</definedName>
    <definedName name="_Fill" hidden="1">#REF!</definedName>
    <definedName name="_xlnm._FilterDatabase" localSheetId="47" hidden="1">'45'!$A$2:$R$7</definedName>
    <definedName name="_Key1" localSheetId="29" hidden="1">#REF!</definedName>
    <definedName name="_Key1" localSheetId="10" hidden="1">#REF!</definedName>
    <definedName name="_Key1" hidden="1">#REF!</definedName>
    <definedName name="_Order1" hidden="1">255</definedName>
    <definedName name="_Sort" localSheetId="29" hidden="1">#REF!</definedName>
    <definedName name="_Sort" localSheetId="10" hidden="1">#REF!</definedName>
    <definedName name="_Sort" hidden="1">#REF!</definedName>
    <definedName name="A_IMPRESIÓN_IM" localSheetId="29">#REF!</definedName>
    <definedName name="A_IMPRESIÓN_IM" localSheetId="10">#REF!</definedName>
    <definedName name="A_IMPRESIÓN_IM">#REF!</definedName>
    <definedName name="_xlnm.Print_Area" localSheetId="3">'1'!$A$1:$AN$142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'18'!$A$1:$K$29</definedName>
    <definedName name="_xlnm.Print_Area" localSheetId="4">'2'!$A$1:$AN$80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[32]Datos!$D$4</definedName>
    <definedName name="Fecha" localSheetId="15">[21]Datos!$D$4</definedName>
    <definedName name="Fecha" localSheetId="16">[21]Datos!$D$4</definedName>
    <definedName name="Fecha" localSheetId="23">[42]Datos!$D$4</definedName>
    <definedName name="fecha" localSheetId="27">'[23]Posicion ME'!$C$1</definedName>
    <definedName name="fecha" localSheetId="28">'[23]Posicion ME'!$C$1</definedName>
    <definedName name="fecha" localSheetId="29">'[23]Posicion ME'!$C$1</definedName>
    <definedName name="fecha" localSheetId="37">'[23]Posicion ME'!$C$1</definedName>
    <definedName name="Fecha" localSheetId="39">[27]Datos!$D$4</definedName>
    <definedName name="Fecha" localSheetId="41">[21]Datos!$D$4</definedName>
    <definedName name="Fecha" localSheetId="6">[21]Datos!$D$4</definedName>
    <definedName name="fecha" localSheetId="10">'[23]Posicion ME'!$C$1</definedName>
    <definedName name="fecha" localSheetId="11">'[23]Posicion ME'!$C$1</definedName>
    <definedName name="Fecha">[8]Datos!$D$4</definedName>
    <definedName name="FWD">'[23]Posicion ME'!$B$34:$I$49</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41">[2]!INDICE</definedName>
    <definedName name="INDICE" localSheetId="6">[2]!INDICE</definedName>
    <definedName name="INDICE" localSheetId="8">[2]!INDICE</definedName>
    <definedName name="INDICE" localSheetId="9">[2]!INDICE</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'[24]02-T_DEP'!#REF!</definedName>
    <definedName name="Inicio" localSheetId="28">'[43]02-T_DEP'!#REF!</definedName>
    <definedName name="Inicio" localSheetId="29">'[24]02-T_DEP'!#REF!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'[24]02-T_DEP'!#REF!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'[24]02-T_DEP'!#REF!</definedName>
    <definedName name="Inicio" localSheetId="11">'[24]02-T_DEP'!#REF!</definedName>
    <definedName name="Inicio">'[3]02-T_DEP'!#REF!</definedName>
    <definedName name="lima" localSheetId="18">'16'!#REF!</definedName>
    <definedName name="lima" localSheetId="47">#REF!</definedName>
    <definedName name="lima" localSheetId="7">#REF!</definedName>
    <definedName name="lima">#REF!</definedName>
    <definedName name="matrix" localSheetId="29">#REF!</definedName>
    <definedName name="matrix" localSheetId="10">#REF!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[25]BD_Datos!$B$3</definedName>
    <definedName name="periodo" localSheetId="28">[25]BD_Datos!$B$3</definedName>
    <definedName name="periodo" localSheetId="29">[25]BD_Datos!$B$3</definedName>
    <definedName name="periodo" localSheetId="37">[25]BD_Datos!$B$3</definedName>
    <definedName name="periodo" localSheetId="10">[25]BD_Datos!$B$3</definedName>
    <definedName name="periodo" localSheetId="11">[25]BD_Datos!$B$3</definedName>
    <definedName name="Periodo">'[5]05-BG'!$B$3</definedName>
    <definedName name="periodo_aa">[25]BD_Datos!$D$3</definedName>
    <definedName name="pfer" localSheetId="29">#REF!</definedName>
    <definedName name="pfer" localSheetId="10">#REF!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'[23]Posicion ME'!$B$56:$I$71</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<sst xmlns="http://schemas.openxmlformats.org/spreadsheetml/2006/main" count="6253" uniqueCount="1438">
  <si>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</si>
  <si>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</si>
  <si>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</si>
  <si>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</si>
  <si>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</si>
  <si>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</si>
  <si>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</si>
  <si>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</si>
  <si>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</si>
  <si>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</si>
  <si>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</si>
  <si>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</si>
  <si>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</si>
  <si>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</si>
  <si>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</si>
  <si>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</si>
  <si>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</si>
  <si>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</si>
  <si>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</si>
  <si>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</si>
  <si>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</si>
  <si>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</si>
  <si>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</si>
  <si>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</si>
  <si>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</si>
  <si>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</si>
  <si>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</si>
  <si>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</si>
  <si>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</si>
  <si>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</si>
  <si>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</si>
  <si>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</si>
  <si>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</si>
  <si>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</si>
  <si>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</si>
  <si>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</si>
  <si>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</si>
  <si>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</si>
  <si>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</si>
  <si>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</si>
  <si>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</si>
  <si>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</si>
  <si>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</si>
  <si>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</si>
  <si>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</si>
  <si>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</si>
  <si>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</si>
  <si>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</si>
  <si>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</si>
  <si>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</si>
  <si>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</si>
  <si>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</si>
  <si>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</si>
  <si>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</si>
  <si>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</si>
  <si>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</si>
  <si>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</si>
  <si>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</si>
  <si>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</si>
  <si>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</si>
  <si>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</si>
  <si>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</si>
  <si>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</si>
  <si>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</si>
  <si>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Empresas*</t>
  </si>
  <si>
    <t>Apurimac</t>
  </si>
  <si>
    <t>TOTAL (en miles de soles)</t>
  </si>
  <si>
    <t>-</t>
  </si>
  <si>
    <t>Fuente: Anexo N° 10 Depósitos y Colocaciones por Oficina.</t>
  </si>
  <si>
    <t>* Con Resolucion SBS N° 3553-2022 de fecha 18.11.2022, se autorizó la disolución voluntaria de Amerika Financiera S.A.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</si>
  <si>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</si>
  <si>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</si>
  <si>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</si>
  <si>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</si>
  <si>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</si>
  <si>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</si>
  <si>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</si>
  <si>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</si>
  <si>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</si>
  <si>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</si>
  <si>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</si>
  <si>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</si>
  <si>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</si>
  <si>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</si>
  <si>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</si>
  <si>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</si>
  <si>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</si>
  <si>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</si>
  <si>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</si>
  <si>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</si>
  <si>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</si>
  <si>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</si>
  <si>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</si>
  <si>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</si>
  <si>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</si>
  <si>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</si>
  <si>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</si>
  <si>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</si>
  <si>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</si>
  <si>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</si>
  <si>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</si>
  <si>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</si>
  <si>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</si>
  <si>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</si>
  <si>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</si>
  <si>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</si>
  <si>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</si>
  <si>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</si>
  <si>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</si>
  <si>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</si>
  <si>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Caylloma</t>
  </si>
  <si>
    <t>Majes</t>
  </si>
  <si>
    <t>Islay</t>
  </si>
  <si>
    <t>Mollendo</t>
  </si>
  <si>
    <t>Huamanga</t>
  </si>
  <si>
    <t>Jaen</t>
  </si>
  <si>
    <t>Prov. Const. del Callao</t>
  </si>
  <si>
    <t>Ventanilla</t>
  </si>
  <si>
    <t>Huanuco</t>
  </si>
  <si>
    <t>Leoncio Prado</t>
  </si>
  <si>
    <t>Rupa-Rupa</t>
  </si>
  <si>
    <t>Chincha</t>
  </si>
  <si>
    <t>Chincha Alta</t>
  </si>
  <si>
    <t>Nazca</t>
  </si>
  <si>
    <t>Pisco</t>
  </si>
  <si>
    <t>Junin</t>
  </si>
  <si>
    <t>Chanchamayo</t>
  </si>
  <si>
    <t>Pichanaqui</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</si>
  <si>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</si>
  <si>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</si>
  <si>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</si>
  <si>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</si>
  <si>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</si>
  <si>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</si>
  <si>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</si>
  <si>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</si>
  <si>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</si>
  <si>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</si>
  <si>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</si>
  <si>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</si>
  <si>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</si>
  <si>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</si>
  <si>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</si>
  <si>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</si>
  <si>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</si>
  <si>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</si>
  <si>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</si>
  <si>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</si>
  <si>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</si>
  <si>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</si>
  <si>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</si>
  <si>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</si>
  <si>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</si>
  <si>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</si>
  <si>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</si>
  <si>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</si>
  <si>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</si>
  <si>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</si>
  <si>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</si>
  <si>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</si>
  <si>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</si>
  <si>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</si>
  <si>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</si>
  <si>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</si>
  <si>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</si>
  <si>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</si>
  <si>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</si>
  <si>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</si>
  <si>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</si>
  <si>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</si>
  <si>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</si>
  <si>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</si>
  <si>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</si>
  <si>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</si>
  <si>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</si>
  <si>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</si>
  <si>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</si>
  <si>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</si>
  <si>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</si>
  <si>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Castilla</t>
  </si>
  <si>
    <t>Tambo Grande</t>
  </si>
  <si>
    <t>Sullana</t>
  </si>
  <si>
    <t>Talara</t>
  </si>
  <si>
    <t>Pariñas</t>
  </si>
  <si>
    <t>San Roman</t>
  </si>
  <si>
    <t>Juliaca</t>
  </si>
  <si>
    <t>San Martin</t>
  </si>
  <si>
    <t>Moyobamba</t>
  </si>
  <si>
    <t>Tarapoto</t>
  </si>
  <si>
    <t>Coronel Portillo</t>
  </si>
  <si>
    <t>Callería</t>
  </si>
  <si>
    <t>Padre Abad</t>
  </si>
  <si>
    <t>COMPARTAMOS FINANCIE</t>
  </si>
  <si>
    <t>Utcubamba</t>
  </si>
  <si>
    <t>Bagua Grande</t>
  </si>
  <si>
    <t>Casma</t>
  </si>
  <si>
    <t>Nuevo Chimbote</t>
  </si>
  <si>
    <t>Cerro Colorado</t>
  </si>
  <si>
    <t>Paucarpata</t>
  </si>
  <si>
    <t>Alto Selva Alegre</t>
  </si>
  <si>
    <t>Jacobo Hunter</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</si>
  <si>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</si>
  <si>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</si>
  <si>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</si>
  <si>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</si>
  <si>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</si>
  <si>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</si>
  <si>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</si>
  <si>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</si>
  <si>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</si>
  <si>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</si>
  <si>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</si>
  <si>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</si>
  <si>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</si>
  <si>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</si>
  <si>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</si>
  <si>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</si>
  <si>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La Union</t>
  </si>
  <si>
    <t>Marcavelica</t>
  </si>
  <si>
    <t>Mancora</t>
  </si>
  <si>
    <t>Coronel Gregorio Albarracín L</t>
  </si>
  <si>
    <t>FINANCIERA CONFIANZA</t>
  </si>
  <si>
    <t>Chachapoyas</t>
  </si>
  <si>
    <t>Moro</t>
  </si>
  <si>
    <t>Andahuaylas</t>
  </si>
  <si>
    <t>La Joya</t>
  </si>
  <si>
    <t>Uraca</t>
  </si>
  <si>
    <t>Chivay</t>
  </si>
  <si>
    <t>Cocachacra</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</si>
  <si>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</si>
  <si>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</si>
  <si>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</si>
  <si>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</si>
  <si>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</si>
  <si>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</si>
  <si>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</si>
  <si>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</si>
  <si>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</si>
  <si>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</si>
  <si>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</si>
  <si>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</si>
  <si>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</si>
  <si>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</si>
  <si>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</si>
  <si>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</si>
  <si>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</si>
  <si>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</si>
  <si>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</si>
  <si>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</si>
  <si>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</si>
  <si>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</si>
  <si>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</si>
  <si>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</si>
  <si>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</si>
  <si>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</si>
  <si>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</si>
  <si>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</si>
  <si>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</si>
  <si>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</si>
  <si>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</si>
  <si>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</si>
  <si>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</si>
  <si>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</si>
  <si>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</si>
  <si>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</si>
  <si>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</si>
  <si>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</si>
  <si>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</si>
  <si>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</si>
  <si>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</si>
  <si>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</si>
  <si>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</si>
  <si>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</si>
  <si>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</si>
  <si>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</si>
  <si>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</si>
  <si>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</si>
  <si>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</si>
  <si>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</si>
  <si>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</si>
  <si>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</si>
  <si>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</si>
  <si>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</si>
  <si>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</si>
  <si>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</si>
  <si>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</si>
  <si>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FINANCIERA EFECTIVA</t>
  </si>
  <si>
    <t>Huanta</t>
  </si>
  <si>
    <t>La Convencion</t>
  </si>
  <si>
    <t>Santa Ana</t>
  </si>
  <si>
    <t>Victor Larco Herrera</t>
  </si>
  <si>
    <t>Pacasmayo</t>
  </si>
  <si>
    <t>Motupe</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</si>
  <si>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</si>
  <si>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</si>
  <si>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</si>
  <si>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</si>
  <si>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</si>
  <si>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</si>
  <si>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</si>
  <si>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</si>
  <si>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</si>
  <si>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</si>
  <si>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</si>
  <si>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</si>
  <si>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</si>
  <si>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</si>
  <si>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</si>
  <si>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</si>
  <si>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</si>
  <si>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</si>
  <si>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</si>
  <si>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</si>
  <si>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</si>
  <si>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</si>
  <si>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</si>
  <si>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</si>
  <si>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</si>
  <si>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</si>
  <si>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</si>
  <si>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</si>
  <si>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</si>
  <si>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</si>
  <si>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</si>
  <si>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</si>
  <si>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</si>
  <si>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</si>
  <si>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</si>
  <si>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</si>
  <si>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</si>
  <si>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</si>
  <si>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</si>
  <si>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</si>
  <si>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</si>
  <si>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</si>
  <si>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</si>
  <si>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</si>
  <si>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</si>
  <si>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</si>
  <si>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</si>
  <si>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</si>
  <si>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</si>
  <si>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</si>
  <si>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</si>
  <si>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</si>
  <si>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</si>
  <si>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</si>
  <si>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</si>
  <si>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</si>
  <si>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</si>
  <si>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</si>
  <si>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</si>
  <si>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</si>
  <si>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</si>
  <si>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</si>
  <si>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</si>
  <si>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</si>
  <si>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</si>
  <si>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</si>
  <si>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</si>
  <si>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</si>
  <si>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</si>
  <si>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</si>
  <si>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</si>
  <si>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</si>
  <si>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</si>
  <si>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</si>
  <si>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</si>
  <si>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</si>
  <si>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</si>
  <si>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</si>
  <si>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</si>
  <si>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</si>
  <si>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</si>
  <si>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</si>
  <si>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</si>
  <si>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</si>
  <si>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</si>
  <si>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</si>
  <si>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</si>
  <si>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</si>
  <si>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</si>
  <si>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</si>
  <si>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</si>
  <si>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</si>
  <si>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</si>
  <si>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</si>
  <si>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</si>
  <si>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</si>
  <si>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</si>
  <si>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</si>
  <si>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</si>
  <si>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Empresas**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</si>
  <si>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</si>
  <si>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</si>
  <si>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</si>
  <si>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</si>
  <si>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</si>
  <si>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</si>
  <si>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</si>
  <si>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3553-2022 de fecha 18.11.2022, se autorizó la disolución voluntaria de Amerika Financiera S.A.</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</si>
  <si>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</si>
  <si>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</si>
  <si>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</si>
  <si>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</si>
  <si>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</si>
  <si>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</si>
  <si>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</si>
  <si>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</si>
  <si>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</si>
  <si>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</si>
  <si>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</si>
  <si>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</si>
  <si>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</si>
  <si>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</si>
  <si>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</si>
  <si>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</si>
  <si>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</si>
  <si>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</si>
  <si>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</si>
  <si>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</si>
  <si>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</si>
  <si>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</si>
  <si>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</si>
  <si>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</si>
  <si>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</si>
  <si>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</si>
  <si>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</si>
  <si>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</si>
  <si>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</si>
  <si>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</si>
  <si>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</si>
  <si>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</si>
  <si>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</si>
  <si>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</si>
  <si>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</si>
  <si>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</si>
  <si>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</si>
  <si>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</si>
  <si>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</si>
  <si>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</si>
  <si>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</si>
  <si>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</si>
  <si>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</si>
  <si>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</si>
  <si>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</si>
  <si>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</si>
  <si>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</si>
  <si>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</si>
  <si>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</si>
  <si>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</si>
  <si>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</si>
  <si>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</si>
  <si>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</si>
  <si>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</si>
  <si>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</si>
  <si>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</si>
  <si>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</si>
  <si>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</si>
  <si>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</si>
  <si>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</si>
  <si>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</si>
  <si>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</si>
  <si>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</si>
  <si>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</si>
  <si>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</si>
  <si>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</si>
  <si>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</si>
  <si>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</si>
  <si>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</si>
  <si>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3.838</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</si>
  <si>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</si>
  <si>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</si>
  <si>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</si>
  <si>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</si>
  <si>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</si>
  <si>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</si>
  <si>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</si>
  <si>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</si>
  <si>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</si>
  <si>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</si>
  <si>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</si>
  <si>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</si>
  <si>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</si>
  <si>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</si>
  <si>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</si>
  <si>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</si>
  <si>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</si>
  <si>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</si>
  <si>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</si>
  <si>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</si>
  <si>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</si>
  <si>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</si>
  <si>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</si>
  <si>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</si>
  <si>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</si>
  <si>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</si>
  <si>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</si>
  <si>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</si>
  <si>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</si>
  <si>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</si>
  <si>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</si>
  <si>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</si>
  <si>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</si>
  <si>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</si>
  <si>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</si>
  <si>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</si>
  <si>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</si>
  <si>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</si>
  <si>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</si>
  <si>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</si>
  <si>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</si>
  <si>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</si>
  <si>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</si>
  <si>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</si>
  <si>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</si>
  <si>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</si>
  <si>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</si>
  <si>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</si>
  <si>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</si>
  <si>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</si>
  <si>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</si>
  <si>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</si>
  <si>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</si>
  <si>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</si>
  <si>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</si>
  <si>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</si>
  <si>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</si>
  <si>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</si>
  <si>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</si>
  <si>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</si>
  <si>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</si>
  <si>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</si>
  <si>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</si>
  <si>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</si>
  <si>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</si>
  <si>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</si>
  <si>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</si>
  <si>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</si>
  <si>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</si>
  <si>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</si>
  <si>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</si>
  <si>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</si>
  <si>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</si>
  <si>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</si>
  <si>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</si>
  <si>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</si>
  <si>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</si>
  <si>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</si>
  <si>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</si>
  <si>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</si>
  <si>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</si>
  <si>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</si>
  <si>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</si>
  <si>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</si>
  <si>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</si>
  <si>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</si>
  <si>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</si>
  <si>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</si>
  <si>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</si>
  <si>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</si>
  <si>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</si>
  <si>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</si>
  <si>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</si>
  <si>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</si>
  <si>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</si>
  <si>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</si>
  <si>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</si>
  <si>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</si>
  <si>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</si>
  <si>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</si>
  <si>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</si>
  <si>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</si>
  <si>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</si>
  <si>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</si>
  <si>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</si>
  <si>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</si>
  <si>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</si>
  <si>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</si>
  <si>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</si>
  <si>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</si>
  <si>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</si>
  <si>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</si>
  <si>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</si>
  <si>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</si>
  <si>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</si>
  <si>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</si>
  <si>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</si>
  <si>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</si>
  <si>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</si>
  <si>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</si>
  <si>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</si>
  <si>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</si>
  <si>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</si>
  <si>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</si>
  <si>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</si>
  <si>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</si>
  <si>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</si>
  <si>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</si>
  <si>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</si>
  <si>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</si>
  <si>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</si>
  <si>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</si>
  <si>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</si>
  <si>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</si>
  <si>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</si>
  <si>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</si>
  <si>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</si>
  <si>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</si>
  <si>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</si>
  <si>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</si>
  <si>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</si>
  <si>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</si>
  <si>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</si>
  <si>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</si>
  <si>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</si>
  <si>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</si>
  <si>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</si>
  <si>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</si>
  <si>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</si>
  <si>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</si>
  <si>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</si>
  <si>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TOTAL EMPRESAS FINANCIERAS**</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</si>
  <si>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</si>
  <si>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</si>
  <si>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</si>
  <si>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</si>
  <si>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</si>
  <si>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</si>
  <si>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</si>
  <si>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</si>
  <si>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</si>
  <si>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</si>
  <si>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</si>
  <si>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</si>
  <si>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</si>
  <si>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</si>
  <si>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</si>
  <si>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</si>
  <si>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</si>
  <si>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</si>
  <si>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</si>
  <si>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</si>
  <si>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</si>
  <si>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</si>
  <si>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</si>
  <si>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</si>
  <si>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</si>
  <si>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</si>
  <si>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</si>
  <si>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</si>
  <si>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</si>
  <si>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</si>
  <si>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</si>
  <si>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</si>
  <si>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</si>
  <si>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</si>
  <si>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</si>
  <si>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</si>
  <si>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</si>
  <si>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</si>
  <si>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</si>
  <si>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</si>
  <si>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</si>
  <si>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</si>
  <si>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</si>
  <si>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</si>
  <si>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</si>
  <si>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</si>
  <si>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</si>
  <si>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</si>
  <si>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</si>
  <si>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</si>
  <si>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</si>
  <si>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</si>
  <si>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</si>
  <si>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</si>
  <si>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</si>
  <si>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</si>
  <si>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</si>
  <si>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</si>
  <si>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</si>
  <si>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</si>
  <si>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</si>
  <si>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</si>
  <si>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</si>
  <si>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</si>
  <si>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</si>
  <si>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</si>
  <si>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</si>
  <si>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</si>
  <si>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</si>
  <si>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</si>
  <si>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</si>
  <si>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</si>
  <si>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</si>
  <si>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</si>
  <si>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</si>
  <si>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</si>
  <si>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</si>
  <si>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</si>
  <si>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</si>
  <si>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</si>
  <si>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</si>
  <si>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</si>
  <si>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</si>
  <si>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</si>
  <si>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</si>
  <si>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</si>
  <si>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</si>
  <si>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</si>
  <si>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</si>
  <si>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</si>
  <si>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</si>
  <si>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</si>
  <si>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</si>
  <si>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</si>
  <si>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</si>
  <si>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</si>
  <si>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</si>
  <si>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</si>
  <si>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</si>
  <si>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</si>
  <si>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</si>
  <si>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</si>
  <si>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</si>
  <si>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</si>
  <si>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</si>
  <si>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</si>
  <si>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</si>
  <si>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</si>
  <si>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</si>
  <si>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</si>
  <si>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</si>
  <si>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</si>
  <si>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</si>
  <si>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</si>
  <si>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</si>
  <si>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</si>
  <si>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 Por reversión del reporte 4D de Financiera Efectiva.</t>
  </si>
  <si>
    <t>Indicadores Financieros por Empresa Financiera</t>
  </si>
  <si>
    <t>( En porcentaje )</t>
  </si>
  <si>
    <t xml:space="preserve">Compartamos Financiera      </t>
  </si>
  <si>
    <t>Total Empresas Financieras</t>
  </si>
  <si>
    <t>SOLVENCIA</t>
  </si>
  <si>
    <t>Ratio de Capital Global (al 31/07/2023)</t>
  </si>
  <si>
    <t>8.71**</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</si>
  <si>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</si>
  <si>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</si>
  <si>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</si>
  <si>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</si>
  <si>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</si>
  <si>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</si>
  <si>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</si>
  <si>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</si>
  <si>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</si>
  <si>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</si>
  <si>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</si>
  <si>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</si>
  <si>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</si>
  <si>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</si>
  <si>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</si>
  <si>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</si>
  <si>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</si>
  <si>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</si>
  <si>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</si>
  <si>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</si>
  <si>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</si>
  <si>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</si>
  <si>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</si>
  <si>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</si>
  <si>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xml:space="preserve">** Al 14.08.2023, la Financiera Qapaq S.A. ha concretado un aporte de capital de S/ 9 000 000, con lo que el Ratio de Capital Global se eleva a 10.87%. </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</si>
  <si>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</si>
  <si>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</si>
  <si>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</si>
  <si>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</si>
  <si>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</si>
  <si>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</si>
  <si>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</si>
  <si>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</si>
  <si>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</si>
  <si>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</si>
  <si>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</si>
  <si>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TOTAL EMPRESAS FINANCIERAS*</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</si>
  <si>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</si>
  <si>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</si>
  <si>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</si>
  <si>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</si>
  <si>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</si>
  <si>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</si>
  <si>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</si>
  <si>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</si>
  <si>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</si>
  <si>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</si>
  <si>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</si>
  <si>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</si>
  <si>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</si>
  <si>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</si>
  <si>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</si>
  <si>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</si>
  <si>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</si>
  <si>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</si>
  <si>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</si>
  <si>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</si>
  <si>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</si>
  <si>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</si>
  <si>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</si>
  <si>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</si>
  <si>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</si>
  <si>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</si>
  <si>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</si>
  <si>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</si>
  <si>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</si>
  <si>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</si>
  <si>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</si>
  <si>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</si>
  <si>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</si>
  <si>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</si>
  <si>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</si>
  <si>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</si>
  <si>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</si>
  <si>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</si>
  <si>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</si>
  <si>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</si>
  <si>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</si>
  <si>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</si>
  <si>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</si>
  <si>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</si>
  <si>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</si>
  <si>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</si>
  <si>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</si>
  <si>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</si>
  <si>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</si>
  <si>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</si>
  <si>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</si>
  <si>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</si>
  <si>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</si>
  <si>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</si>
  <si>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</si>
  <si>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</si>
  <si>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</si>
  <si>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</si>
  <si>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</si>
  <si>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</si>
  <si>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</si>
  <si>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</si>
  <si>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</si>
  <si>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</si>
  <si>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</si>
  <si>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</si>
  <si>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</si>
  <si>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</si>
  <si>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</si>
  <si>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</si>
  <si>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</si>
  <si>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</si>
  <si>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</si>
  <si>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</si>
  <si>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</si>
  <si>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</si>
  <si>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</si>
  <si>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</si>
  <si>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</si>
  <si>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</si>
  <si>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</si>
  <si>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</si>
  <si>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</si>
  <si>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</si>
  <si>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</si>
  <si>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</si>
  <si>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</si>
  <si>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</si>
  <si>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</si>
  <si>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</si>
  <si>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</si>
  <si>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</si>
  <si>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</si>
  <si>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</si>
  <si>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</si>
  <si>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</si>
  <si>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</si>
  <si>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</si>
  <si>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</si>
  <si>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</si>
  <si>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</si>
  <si>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</si>
  <si>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</si>
  <si>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</si>
  <si>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</si>
  <si>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</si>
  <si>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</si>
  <si>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</si>
  <si>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</si>
  <si>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</si>
  <si>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</si>
  <si>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</si>
  <si>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</si>
  <si>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</si>
  <si>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</si>
  <si>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</si>
  <si>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</si>
  <si>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</si>
  <si>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</si>
  <si>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</si>
  <si>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</si>
  <si>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</si>
  <si>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</si>
  <si>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</si>
  <si>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</si>
  <si>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</si>
  <si>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</si>
  <si>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</si>
  <si>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</si>
  <si>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</si>
  <si>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</si>
  <si>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</si>
  <si>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</si>
  <si>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</si>
  <si>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</si>
  <si>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</si>
  <si>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</si>
  <si>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</si>
  <si>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</si>
  <si>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</si>
  <si>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</si>
  <si>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</si>
  <si>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</si>
  <si>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</si>
  <si>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</si>
  <si>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</si>
  <si>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</si>
  <si>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</si>
  <si>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</si>
  <si>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</si>
  <si>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</si>
  <si>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</si>
  <si>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</si>
  <si>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</si>
  <si>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</si>
  <si>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</si>
  <si>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</si>
  <si>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</si>
  <si>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</si>
  <si>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</si>
  <si>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</si>
  <si>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</si>
  <si>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</si>
  <si>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</si>
  <si>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</si>
  <si>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</si>
  <si>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</si>
  <si>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</si>
  <si>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 Con Resolucion SBS N° 3553-2022 de fecha 18.11.2022, se autorizó la disolución voluntaria de Amerika Financiera S.A.</t>
  </si>
  <si>
    <t>Flujo de Créditos Castigados por Tipo de Crédito y Empresa Financiera</t>
  </si>
  <si>
    <t>en el mes de Octubre de 2023</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</si>
  <si>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</si>
  <si>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</si>
  <si>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</si>
  <si>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</si>
  <si>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</si>
  <si>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</si>
  <si>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</si>
  <si>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</si>
  <si>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</si>
  <si>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</si>
  <si>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</si>
  <si>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</si>
  <si>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</si>
  <si>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</si>
  <si>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</si>
  <si>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</si>
  <si>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</si>
  <si>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</si>
  <si>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</si>
  <si>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</si>
  <si>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</si>
  <si>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</si>
  <si>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</si>
  <si>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</si>
  <si>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</si>
  <si>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</si>
  <si>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</si>
  <si>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</si>
  <si>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</si>
  <si>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</si>
  <si>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</si>
  <si>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</si>
  <si>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</si>
  <si>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</si>
  <si>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</si>
  <si>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</si>
  <si>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</si>
  <si>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</si>
  <si>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</si>
  <si>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</si>
  <si>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</si>
  <si>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</si>
  <si>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</si>
  <si>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</si>
  <si>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</si>
  <si>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</si>
  <si>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</si>
  <si>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</si>
  <si>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</si>
  <si>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</si>
  <si>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</si>
  <si>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</si>
  <si>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</si>
  <si>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</si>
  <si>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</si>
  <si>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</si>
  <si>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</si>
  <si>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</si>
  <si>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</si>
  <si>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</si>
  <si>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</si>
  <si>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</si>
  <si>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</si>
  <si>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</si>
  <si>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</si>
  <si>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</si>
  <si>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</si>
  <si>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</si>
  <si>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</si>
  <si>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</si>
  <si>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</si>
  <si>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</si>
  <si>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</si>
  <si>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</si>
  <si>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</si>
  <si>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</si>
  <si>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</si>
  <si>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</si>
  <si>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Actualizado el 12.12.2023</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</si>
  <si>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</si>
  <si>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</si>
  <si>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</si>
  <si>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</si>
  <si>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</si>
  <si>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</si>
  <si>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</si>
  <si>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</si>
  <si>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</si>
  <si>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</si>
  <si>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</si>
  <si>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</si>
  <si>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</si>
  <si>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</si>
  <si>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</si>
  <si>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</si>
  <si>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</si>
  <si>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</si>
  <si>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</si>
  <si>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</si>
  <si>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</si>
  <si>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</si>
  <si>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</si>
  <si>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</si>
  <si>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</si>
  <si>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</si>
  <si>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</si>
  <si>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Actualizado el 24.01.2024*</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</si>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</sst>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 #\ ###\ ###____________;\ * #\ ###\ ###\____________ ;* &quot;-&quot;?????;_(@_)"/>
    <numFmt numFmtId="210" formatCode="0.00_);\(0.00\)"/>
    <numFmt numFmtId="211" formatCode="&quot;Publicado el&quot;\ dd/mm/yyyy"/>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7">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Arial"/>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b/>
      <sz val="10"/>
      <color rgb="FF0066FF"/>
      <name val="Arial"/>
      <family val="2"/>
    </font>
    <font>
      <sz val="8"/>
      <color indexed="8"/>
      <name val="Arial"/>
      <family val="2"/>
    </font>
    <font>
      <i/>
      <sz val="8"/>
      <color indexed="8"/>
      <name val="Arial Narrow"/>
      <family val="2"/>
    </font>
    <font>
      <b/>
      <sz val="10"/>
      <color rgb="FF0000FF"/>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4"/>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60">
    <xf numFmtId="0" fontId="0" fillId="0" borderId="0"/>
    <xf numFmtId="0" fontId="3" fillId="0" borderId="0"/>
    <xf numFmtId="166" fontId="3" fillId="0" borderId="0"/>
    <xf numFmtId="0" fontId="30" fillId="0" borderId="0"/>
    <xf numFmtId="166" fontId="3" fillId="0" borderId="0" applyFont="0" applyFill="0" applyBorder="0" applyAlignment="0" applyProtection="0"/>
    <xf numFmtId="166" fontId="3" fillId="0" borderId="0"/>
    <xf numFmtId="0" fontId="37"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0" fontId="3" fillId="0" borderId="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8"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5"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84">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4"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7"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8" fillId="0" borderId="0" xfId="2" applyFont="1" applyAlignment="1">
      <alignment horizontal="center" vertical="center" wrapText="1"/>
    </xf>
    <xf numFmtId="2" fontId="27" fillId="0" borderId="0" xfId="2" applyNumberFormat="1" applyFont="1" applyAlignment="1">
      <alignment horizontal="center" vertical="center" wrapText="1"/>
    </xf>
    <xf numFmtId="2" fontId="29"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2" fillId="0" borderId="0" xfId="2" applyFont="1" applyAlignment="1">
      <alignment vertical="center"/>
    </xf>
    <xf numFmtId="166" fontId="33"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4"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6"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6"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1" applyFont="1" applyAlignment="1">
      <alignment horizontal="lef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5"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5" fillId="0" borderId="3" xfId="1" applyFont="1" applyBorder="1" applyAlignment="1">
      <alignment horizontal="center"/>
    </xf>
    <xf numFmtId="0" fontId="35"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7"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3" fillId="0" borderId="0" xfId="1" applyFont="1" applyAlignment="1">
      <alignment vertical="center"/>
    </xf>
    <xf numFmtId="0" fontId="4" fillId="0" borderId="0" xfId="6" applyFont="1" applyAlignment="1">
      <alignment horizontal="centerContinuous" vertical="center"/>
    </xf>
    <xf numFmtId="0" fontId="52" fillId="0" borderId="0" xfId="6" applyFont="1" applyAlignment="1">
      <alignment horizontal="centerContinuous" vertical="center"/>
    </xf>
    <xf numFmtId="0" fontId="52" fillId="0" borderId="0" xfId="6" applyFont="1" applyAlignment="1">
      <alignment vertical="center"/>
    </xf>
    <xf numFmtId="0" fontId="6" fillId="0" borderId="0" xfId="6" applyFont="1" applyAlignment="1">
      <alignment horizontal="centerContinuous"/>
    </xf>
    <xf numFmtId="0" fontId="53" fillId="0" borderId="0" xfId="6" applyFont="1" applyAlignment="1">
      <alignment horizontal="centerContinuous"/>
    </xf>
    <xf numFmtId="0" fontId="53" fillId="0" borderId="0" xfId="6" applyFont="1"/>
    <xf numFmtId="167" fontId="8" fillId="0" borderId="0" xfId="6" applyNumberFormat="1" applyFont="1" applyAlignment="1">
      <alignment horizontal="centerContinuous" vertical="center"/>
    </xf>
    <xf numFmtId="0" fontId="8" fillId="0" borderId="0" xfId="6" applyFont="1" applyAlignment="1">
      <alignment horizontal="centerContinuous" vertical="center"/>
    </xf>
    <xf numFmtId="0" fontId="54" fillId="0" borderId="0" xfId="6" applyFont="1" applyAlignment="1">
      <alignment horizontal="centerContinuous" vertical="center"/>
    </xf>
    <xf numFmtId="0" fontId="54" fillId="0" borderId="0" xfId="6" applyFont="1" applyAlignment="1">
      <alignment vertical="center"/>
    </xf>
    <xf numFmtId="0" fontId="35" fillId="0" borderId="0" xfId="6" applyFont="1" applyAlignment="1">
      <alignment horizontal="centerContinuous" vertical="center"/>
    </xf>
    <xf numFmtId="0" fontId="55" fillId="0" borderId="0" xfId="6" applyFont="1" applyAlignment="1">
      <alignment horizontal="centerContinuous" vertical="center"/>
    </xf>
    <xf numFmtId="0" fontId="55" fillId="0" borderId="0" xfId="6" applyFont="1" applyAlignment="1">
      <alignment vertical="center"/>
    </xf>
    <xf numFmtId="0" fontId="38" fillId="0" borderId="0" xfId="6" applyFont="1" applyAlignment="1">
      <alignment vertical="center"/>
    </xf>
    <xf numFmtId="0" fontId="37" fillId="0" borderId="0" xfId="6" applyAlignment="1">
      <alignment vertical="center"/>
    </xf>
    <xf numFmtId="0" fontId="5" fillId="0" borderId="0" xfId="6" applyFont="1" applyAlignment="1">
      <alignment horizontal="centerContinuous" vertical="center"/>
    </xf>
    <xf numFmtId="0" fontId="10" fillId="0" borderId="0" xfId="6" applyFont="1" applyAlignment="1">
      <alignment horizontal="centerContinuous" vertical="center"/>
    </xf>
    <xf numFmtId="0" fontId="11" fillId="0" borderId="1" xfId="6" applyFont="1" applyBorder="1" applyAlignment="1">
      <alignment horizontal="center"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vertical="center"/>
    </xf>
    <xf numFmtId="0" fontId="11" fillId="0" borderId="2"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2" xfId="6" applyFont="1" applyBorder="1" applyAlignment="1">
      <alignment horizontal="center" vertical="center"/>
    </xf>
    <xf numFmtId="0" fontId="14" fillId="0" borderId="0" xfId="6" applyFont="1" applyAlignment="1">
      <alignment vertical="center"/>
    </xf>
    <xf numFmtId="0" fontId="56" fillId="0" borderId="0" xfId="6" applyFont="1" applyAlignment="1">
      <alignment horizontal="center" vertical="center"/>
    </xf>
    <xf numFmtId="0" fontId="14" fillId="0" borderId="0" xfId="6" applyFont="1" applyAlignment="1">
      <alignment horizontal="center" vertical="center"/>
    </xf>
    <xf numFmtId="178" fontId="14" fillId="0" borderId="0" xfId="6" applyNumberFormat="1" applyFont="1" applyAlignment="1">
      <alignment horizontal="center" vertical="center"/>
    </xf>
    <xf numFmtId="2" fontId="14" fillId="0" borderId="0" xfId="6" applyNumberFormat="1" applyFont="1" applyAlignment="1">
      <alignment horizontal="center" vertical="center"/>
    </xf>
    <xf numFmtId="4" fontId="15" fillId="0" borderId="0" xfId="6" applyNumberFormat="1" applyFont="1" applyAlignment="1">
      <alignment horizontal="center" vertical="center"/>
    </xf>
    <xf numFmtId="4" fontId="37" fillId="0" borderId="0" xfId="6" applyNumberFormat="1" applyAlignment="1">
      <alignment vertical="center"/>
    </xf>
    <xf numFmtId="0" fontId="14" fillId="0" borderId="4" xfId="6" applyFont="1" applyBorder="1" applyAlignment="1">
      <alignment vertical="center"/>
    </xf>
    <xf numFmtId="178" fontId="56" fillId="0" borderId="4" xfId="6" applyNumberFormat="1" applyFont="1" applyBorder="1" applyAlignment="1">
      <alignment horizontal="center" vertical="center"/>
    </xf>
    <xf numFmtId="4" fontId="14" fillId="0" borderId="4" xfId="6" applyNumberFormat="1" applyFont="1" applyBorder="1" applyAlignment="1">
      <alignment horizontal="center" vertical="center"/>
    </xf>
    <xf numFmtId="4" fontId="15" fillId="0" borderId="4" xfId="6" applyNumberFormat="1" applyFont="1" applyBorder="1" applyAlignment="1">
      <alignment horizontal="center" vertical="center"/>
    </xf>
    <xf numFmtId="0" fontId="57" fillId="0" borderId="0" xfId="6" applyFont="1" applyAlignment="1">
      <alignment vertical="center"/>
    </xf>
    <xf numFmtId="179" fontId="16" fillId="0" borderId="0" xfId="6" applyNumberFormat="1" applyFont="1" applyAlignment="1">
      <alignment vertical="center"/>
    </xf>
    <xf numFmtId="180" fontId="37" fillId="0" borderId="0" xfId="6" applyNumberFormat="1" applyAlignment="1">
      <alignment vertical="center"/>
    </xf>
    <xf numFmtId="0" fontId="20" fillId="0" borderId="0" xfId="6" applyFont="1" applyAlignment="1">
      <alignment horizontal="centerContinuous" vertical="center"/>
    </xf>
    <xf numFmtId="0" fontId="11" fillId="0" borderId="1" xfId="6" applyFont="1" applyBorder="1" applyAlignment="1">
      <alignment horizontal="center" vertical="center"/>
    </xf>
    <xf numFmtId="0" fontId="11" fillId="0" borderId="2" xfId="6" applyFont="1" applyBorder="1" applyAlignment="1">
      <alignment horizontal="center" vertical="center"/>
    </xf>
    <xf numFmtId="4" fontId="14" fillId="0" borderId="0" xfId="6" applyNumberFormat="1" applyFont="1" applyAlignment="1">
      <alignment horizontal="center" vertical="center"/>
    </xf>
    <xf numFmtId="0" fontId="14" fillId="0" borderId="4" xfId="6" applyFont="1" applyBorder="1"/>
    <xf numFmtId="0" fontId="37" fillId="0" borderId="0" xfId="6"/>
    <xf numFmtId="0" fontId="17" fillId="0" borderId="0" xfId="6" applyFont="1" applyAlignment="1">
      <alignment horizontal="left" vertical="center"/>
    </xf>
    <xf numFmtId="0" fontId="17" fillId="0" borderId="0" xfId="6" applyFont="1"/>
    <xf numFmtId="0" fontId="14" fillId="0" borderId="0" xfId="6" applyFont="1"/>
    <xf numFmtId="180" fontId="14" fillId="0" borderId="0" xfId="6" applyNumberFormat="1" applyFont="1"/>
    <xf numFmtId="0" fontId="14" fillId="0" borderId="0" xfId="13" applyFont="1" applyAlignment="1">
      <alignment vertical="center"/>
    </xf>
    <xf numFmtId="178" fontId="14" fillId="0" borderId="0" xfId="6"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5" fillId="0" borderId="0" xfId="1" applyFont="1" applyAlignment="1">
      <alignment horizontal="centerContinuous"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62" fillId="0" borderId="0" xfId="1" applyFont="1" applyAlignment="1">
      <alignment vertical="center"/>
    </xf>
    <xf numFmtId="0" fontId="12" fillId="0" borderId="2" xfId="1" applyFont="1" applyBorder="1" applyAlignment="1">
      <alignment horizontal="center" vertical="center"/>
    </xf>
    <xf numFmtId="0" fontId="12" fillId="0" borderId="2" xfId="1" applyFont="1" applyBorder="1" applyAlignment="1">
      <alignment horizontal="center" vertical="center" wrapText="1"/>
    </xf>
    <xf numFmtId="0" fontId="14" fillId="0" borderId="0" xfId="1" applyFont="1" applyAlignment="1">
      <alignment horizontal="center" vertical="center"/>
    </xf>
    <xf numFmtId="0" fontId="56" fillId="0" borderId="0" xfId="1" applyFont="1" applyAlignment="1">
      <alignment horizontal="center" vertical="center"/>
    </xf>
    <xf numFmtId="2" fontId="14" fillId="0" borderId="0" xfId="14" applyNumberFormat="1" applyFont="1" applyFill="1" applyBorder="1" applyAlignment="1">
      <alignment horizontal="center" vertical="center"/>
    </xf>
    <xf numFmtId="2" fontId="15" fillId="0" borderId="0" xfId="14"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4"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4" applyNumberFormat="1" applyFont="1" applyBorder="1" applyAlignment="1">
      <alignment horizontal="center" vertical="center"/>
    </xf>
    <xf numFmtId="181" fontId="61" fillId="0" borderId="0" xfId="1" applyNumberFormat="1" applyFont="1" applyAlignment="1">
      <alignment vertical="center"/>
    </xf>
    <xf numFmtId="0" fontId="14" fillId="0" borderId="4" xfId="1" applyFont="1" applyBorder="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4" applyNumberFormat="1" applyFont="1" applyBorder="1" applyAlignment="1">
      <alignment horizontal="center" vertical="center"/>
    </xf>
    <xf numFmtId="3" fontId="56" fillId="0" borderId="4" xfId="14" applyNumberFormat="1" applyFont="1" applyBorder="1" applyAlignment="1">
      <alignment horizontal="center" vertical="center"/>
    </xf>
    <xf numFmtId="0" fontId="66" fillId="0" borderId="0" xfId="1" applyFont="1"/>
    <xf numFmtId="171" fontId="66" fillId="0" borderId="0" xfId="14" applyFont="1" applyBorder="1" applyAlignment="1">
      <alignment horizontal="right"/>
    </xf>
    <xf numFmtId="171" fontId="16" fillId="0" borderId="0" xfId="14" applyFont="1" applyBorder="1" applyAlignment="1">
      <alignment horizontal="right"/>
    </xf>
    <xf numFmtId="181" fontId="3" fillId="0" borderId="0" xfId="1" applyNumberFormat="1"/>
    <xf numFmtId="181" fontId="15" fillId="0" borderId="0" xfId="1" applyNumberFormat="1" applyFont="1"/>
    <xf numFmtId="0" fontId="4" fillId="0" borderId="0" xfId="15" applyFont="1" applyAlignment="1" applyProtection="1">
      <alignment vertical="center"/>
      <protection locked="0"/>
    </xf>
    <xf numFmtId="0" fontId="35" fillId="0" borderId="0" xfId="15" applyFont="1" applyAlignment="1" applyProtection="1">
      <alignment vertical="center"/>
      <protection locked="0"/>
    </xf>
    <xf numFmtId="0" fontId="6" fillId="0" borderId="0" xfId="15" applyFont="1" applyAlignment="1" applyProtection="1">
      <alignment horizontal="centerContinuous" vertical="center"/>
      <protection locked="0"/>
    </xf>
    <xf numFmtId="0" fontId="6" fillId="0" borderId="0" xfId="15" applyFont="1" applyAlignment="1" applyProtection="1">
      <alignment vertical="center"/>
      <protection locked="0"/>
    </xf>
    <xf numFmtId="167" fontId="67" fillId="0" borderId="0" xfId="15" applyNumberFormat="1" applyFont="1" applyAlignment="1" applyProtection="1">
      <alignment horizontal="centerContinuous" vertical="center"/>
      <protection locked="0"/>
    </xf>
    <xf numFmtId="0" fontId="67" fillId="0" borderId="0" xfId="15" applyFont="1" applyAlignment="1" applyProtection="1">
      <alignment vertical="center"/>
      <protection locked="0"/>
    </xf>
    <xf numFmtId="0" fontId="35" fillId="0" borderId="0" xfId="15" applyFont="1" applyAlignment="1" applyProtection="1">
      <alignment horizontal="centerContinuous" vertical="center"/>
      <protection locked="0"/>
    </xf>
    <xf numFmtId="0" fontId="5" fillId="0" borderId="0" xfId="15" applyFont="1" applyAlignment="1" applyProtection="1">
      <alignment horizontal="centerContinuous" vertical="center"/>
      <protection locked="0"/>
    </xf>
    <xf numFmtId="0" fontId="38" fillId="0" borderId="0" xfId="15" applyFont="1" applyAlignment="1" applyProtection="1">
      <alignment vertical="center"/>
      <protection locked="0"/>
    </xf>
    <xf numFmtId="0" fontId="3" fillId="0" borderId="0" xfId="15" applyAlignment="1" applyProtection="1">
      <alignment vertical="center"/>
      <protection locked="0"/>
    </xf>
    <xf numFmtId="0" fontId="11" fillId="0" borderId="1" xfId="15" applyFont="1" applyBorder="1" applyAlignment="1" applyProtection="1">
      <alignment horizontal="center" vertical="center"/>
      <protection locked="0"/>
    </xf>
    <xf numFmtId="0" fontId="12" fillId="0" borderId="1" xfId="15" applyFont="1" applyBorder="1" applyAlignment="1" applyProtection="1">
      <alignment horizontal="center" vertical="center"/>
      <protection locked="0"/>
    </xf>
    <xf numFmtId="0" fontId="12" fillId="0" borderId="1" xfId="15" applyFont="1" applyBorder="1" applyAlignment="1" applyProtection="1">
      <alignment horizontal="center" vertical="center" wrapText="1"/>
      <protection locked="0"/>
    </xf>
    <xf numFmtId="0" fontId="68" fillId="0" borderId="0" xfId="15" applyFont="1" applyAlignment="1" applyProtection="1">
      <alignment vertical="center"/>
      <protection locked="0"/>
    </xf>
    <xf numFmtId="0" fontId="12" fillId="0" borderId="2" xfId="15" applyFont="1" applyBorder="1" applyAlignment="1" applyProtection="1">
      <alignment horizontal="center" vertical="center"/>
      <protection locked="0"/>
    </xf>
    <xf numFmtId="0" fontId="12" fillId="0" borderId="2" xfId="15" applyFont="1" applyBorder="1" applyAlignment="1" applyProtection="1">
      <alignment horizontal="center" vertical="center" wrapText="1"/>
      <protection locked="0"/>
    </xf>
    <xf numFmtId="0" fontId="14" fillId="0" borderId="0" xfId="15" applyFont="1" applyAlignment="1" applyProtection="1">
      <alignment horizontal="center" vertical="center"/>
      <protection locked="0"/>
    </xf>
    <xf numFmtId="0" fontId="15" fillId="0" borderId="0" xfId="15" applyFont="1" applyAlignment="1" applyProtection="1">
      <alignment horizontal="center" vertical="center"/>
      <protection locked="0"/>
    </xf>
    <xf numFmtId="0" fontId="14" fillId="0" borderId="0" xfId="15" applyFont="1" applyAlignment="1" applyProtection="1">
      <alignment horizontal="center" vertical="center" wrapText="1"/>
      <protection locked="0"/>
    </xf>
    <xf numFmtId="0" fontId="56" fillId="0" borderId="0" xfId="15" applyFont="1" applyAlignment="1" applyProtection="1">
      <alignment horizontal="center" vertical="center"/>
      <protection locked="0"/>
    </xf>
    <xf numFmtId="0" fontId="14" fillId="0" borderId="0" xfId="15" applyFont="1" applyAlignment="1" applyProtection="1">
      <alignment horizontal="left" vertical="center"/>
      <protection locked="0"/>
    </xf>
    <xf numFmtId="182" fontId="14" fillId="0" borderId="0" xfId="16" applyNumberFormat="1" applyFont="1" applyFill="1" applyBorder="1" applyAlignment="1" applyProtection="1">
      <alignment horizontal="right" vertical="center"/>
      <protection locked="0"/>
    </xf>
    <xf numFmtId="2" fontId="14" fillId="0" borderId="0" xfId="16" applyNumberFormat="1" applyFont="1" applyFill="1" applyBorder="1" applyAlignment="1" applyProtection="1">
      <alignment horizontal="center" vertical="center"/>
      <protection locked="0"/>
    </xf>
    <xf numFmtId="2" fontId="15" fillId="0" borderId="0" xfId="16" applyNumberFormat="1" applyFont="1" applyFill="1" applyBorder="1" applyAlignment="1" applyProtection="1">
      <alignment horizontal="center" vertical="center"/>
      <protection locked="0"/>
    </xf>
    <xf numFmtId="0" fontId="14" fillId="0" borderId="0" xfId="15" applyFont="1" applyAlignment="1" applyProtection="1">
      <alignment vertical="center"/>
      <protection locked="0"/>
    </xf>
    <xf numFmtId="0" fontId="14" fillId="0" borderId="4" xfId="15" applyFont="1" applyBorder="1" applyAlignment="1" applyProtection="1">
      <alignment vertical="center"/>
      <protection locked="0"/>
    </xf>
    <xf numFmtId="2" fontId="15" fillId="0" borderId="4" xfId="15" applyNumberFormat="1" applyFont="1" applyBorder="1" applyAlignment="1" applyProtection="1">
      <alignment horizontal="left" vertical="center"/>
      <protection locked="0"/>
    </xf>
    <xf numFmtId="180" fontId="56" fillId="2" borderId="4" xfId="16" applyNumberFormat="1" applyFont="1" applyFill="1" applyBorder="1" applyAlignment="1" applyProtection="1">
      <alignment horizontal="right" vertical="center"/>
      <protection locked="0"/>
    </xf>
    <xf numFmtId="2" fontId="14" fillId="0" borderId="4" xfId="16" applyNumberFormat="1" applyFont="1" applyFill="1" applyBorder="1" applyAlignment="1" applyProtection="1">
      <alignment horizontal="center" vertical="center"/>
      <protection locked="0"/>
    </xf>
    <xf numFmtId="0" fontId="57" fillId="0" borderId="0" xfId="15" applyFont="1" applyAlignment="1" applyProtection="1">
      <alignment vertical="center"/>
      <protection locked="0"/>
    </xf>
    <xf numFmtId="2" fontId="69" fillId="0" borderId="0" xfId="15" applyNumberFormat="1" applyFont="1" applyAlignment="1" applyProtection="1">
      <alignment horizontal="left" vertical="center"/>
      <protection locked="0"/>
    </xf>
    <xf numFmtId="180" fontId="57" fillId="0" borderId="0" xfId="16" applyNumberFormat="1" applyFont="1" applyFill="1" applyBorder="1" applyAlignment="1" applyProtection="1">
      <alignment horizontal="right" vertical="center"/>
      <protection locked="0"/>
    </xf>
    <xf numFmtId="2" fontId="57" fillId="0" borderId="0" xfId="16"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5" applyFont="1" applyAlignment="1" applyProtection="1">
      <alignment vertical="center"/>
      <protection locked="0"/>
    </xf>
    <xf numFmtId="0" fontId="57" fillId="0" borderId="4" xfId="15" applyFont="1" applyBorder="1" applyAlignment="1" applyProtection="1">
      <alignment vertical="center"/>
      <protection locked="0"/>
    </xf>
    <xf numFmtId="2" fontId="32" fillId="0" borderId="0" xfId="15" applyNumberFormat="1" applyFont="1" applyAlignment="1" applyProtection="1">
      <alignment horizontal="left" vertical="center"/>
      <protection locked="0"/>
    </xf>
    <xf numFmtId="3" fontId="33" fillId="0" borderId="0" xfId="16" applyNumberFormat="1" applyFont="1" applyFill="1" applyBorder="1" applyAlignment="1" applyProtection="1">
      <alignment horizontal="center" vertical="center"/>
      <protection locked="0"/>
    </xf>
    <xf numFmtId="2" fontId="33" fillId="0" borderId="0" xfId="16" applyNumberFormat="1" applyFont="1" applyFill="1" applyBorder="1" applyAlignment="1" applyProtection="1">
      <alignment horizontal="center" vertical="center"/>
      <protection locked="0"/>
    </xf>
    <xf numFmtId="180" fontId="56" fillId="0" borderId="4" xfId="16" applyNumberFormat="1" applyFont="1" applyBorder="1" applyAlignment="1" applyProtection="1">
      <alignment horizontal="right" vertical="center"/>
      <protection locked="0"/>
    </xf>
    <xf numFmtId="2" fontId="14" fillId="0" borderId="4" xfId="16" applyNumberFormat="1" applyFont="1" applyBorder="1" applyAlignment="1" applyProtection="1">
      <alignment horizontal="center" vertical="center"/>
      <protection locked="0"/>
    </xf>
    <xf numFmtId="0" fontId="71" fillId="0" borderId="0" xfId="15" applyFont="1" applyAlignment="1" applyProtection="1">
      <alignment vertical="center"/>
      <protection locked="0"/>
    </xf>
    <xf numFmtId="0" fontId="72" fillId="0" borderId="0" xfId="15" applyFont="1" applyAlignment="1" applyProtection="1">
      <alignment vertical="center"/>
      <protection locked="0"/>
    </xf>
    <xf numFmtId="0" fontId="14" fillId="0" borderId="0" xfId="15" applyFont="1" applyProtection="1">
      <protection locked="0"/>
    </xf>
    <xf numFmtId="0" fontId="3" fillId="0" borderId="0" xfId="15" applyProtection="1">
      <protection locked="0"/>
    </xf>
    <xf numFmtId="0" fontId="8" fillId="0" borderId="0" xfId="15" applyFont="1" applyAlignment="1">
      <alignment vertical="center"/>
    </xf>
    <xf numFmtId="0" fontId="52" fillId="0" borderId="0" xfId="15" applyFont="1" applyAlignment="1">
      <alignment vertical="center"/>
    </xf>
    <xf numFmtId="0" fontId="6" fillId="0" borderId="0" xfId="15" applyFont="1" applyAlignment="1">
      <alignment horizontal="centerContinuous" vertical="center"/>
    </xf>
    <xf numFmtId="0" fontId="6" fillId="0" borderId="0" xfId="15" applyFont="1"/>
    <xf numFmtId="167" fontId="8" fillId="0" borderId="0" xfId="15" applyNumberFormat="1" applyFont="1" applyAlignment="1">
      <alignment horizontal="centerContinuous" vertical="center"/>
    </xf>
    <xf numFmtId="0" fontId="35" fillId="0" borderId="0" xfId="15" applyFont="1" applyAlignment="1">
      <alignment horizontal="centerContinuous" vertical="center"/>
    </xf>
    <xf numFmtId="0" fontId="5" fillId="0" borderId="0" xfId="15" applyFont="1" applyAlignment="1">
      <alignment vertical="center"/>
    </xf>
    <xf numFmtId="0" fontId="38" fillId="0" borderId="0" xfId="15" applyFont="1" applyAlignment="1">
      <alignment vertical="center"/>
    </xf>
    <xf numFmtId="0" fontId="5" fillId="0" borderId="0" xfId="15" applyFont="1" applyAlignment="1">
      <alignment horizontal="centerContinuous" vertical="center"/>
    </xf>
    <xf numFmtId="0" fontId="3" fillId="0" borderId="0" xfId="15" applyAlignment="1">
      <alignment vertical="center"/>
    </xf>
    <xf numFmtId="0" fontId="11" fillId="0" borderId="1" xfId="15" applyFont="1" applyBorder="1" applyAlignment="1">
      <alignment horizontal="center" vertical="center"/>
    </xf>
    <xf numFmtId="0" fontId="12" fillId="0" borderId="1" xfId="15" applyFont="1" applyBorder="1" applyAlignment="1">
      <alignment horizontal="center" vertical="center"/>
    </xf>
    <xf numFmtId="0" fontId="12" fillId="0" borderId="1" xfId="15" applyFont="1" applyBorder="1" applyAlignment="1">
      <alignment horizontal="center" vertical="center" wrapText="1"/>
    </xf>
    <xf numFmtId="0" fontId="70" fillId="0" borderId="0" xfId="15" applyFont="1" applyAlignment="1">
      <alignment vertical="center"/>
    </xf>
    <xf numFmtId="0" fontId="12" fillId="0" borderId="2" xfId="15" applyFont="1" applyBorder="1" applyAlignment="1">
      <alignment horizontal="center" vertical="center"/>
    </xf>
    <xf numFmtId="0" fontId="12" fillId="0" borderId="2" xfId="15" applyFont="1" applyBorder="1" applyAlignment="1">
      <alignment horizontal="center" vertical="center" wrapText="1"/>
    </xf>
    <xf numFmtId="0" fontId="14" fillId="0" borderId="0" xfId="15" applyFont="1" applyAlignment="1">
      <alignment vertical="center"/>
    </xf>
    <xf numFmtId="0" fontId="15" fillId="0" borderId="0" xfId="15" applyFont="1" applyAlignment="1">
      <alignment horizontal="center" vertical="center"/>
    </xf>
    <xf numFmtId="0" fontId="14" fillId="0" borderId="0" xfId="15" applyFont="1" applyAlignment="1">
      <alignment horizontal="center" vertical="center"/>
    </xf>
    <xf numFmtId="0" fontId="14" fillId="0" borderId="0" xfId="15" applyFont="1" applyAlignment="1">
      <alignment horizontal="center" vertical="center" wrapText="1"/>
    </xf>
    <xf numFmtId="0" fontId="56" fillId="0" borderId="0" xfId="15" applyFont="1" applyAlignment="1">
      <alignment horizontal="center" vertical="center"/>
    </xf>
    <xf numFmtId="0" fontId="14" fillId="0" borderId="0" xfId="15" applyFont="1" applyAlignment="1">
      <alignment horizontal="left" vertical="center"/>
    </xf>
    <xf numFmtId="180" fontId="14" fillId="0" borderId="0" xfId="16" applyNumberFormat="1" applyFont="1" applyFill="1" applyBorder="1" applyAlignment="1">
      <alignment horizontal="right" vertical="center"/>
    </xf>
    <xf numFmtId="2" fontId="14" fillId="0" borderId="0" xfId="16" applyNumberFormat="1" applyFont="1" applyFill="1" applyBorder="1" applyAlignment="1">
      <alignment horizontal="center" vertical="center"/>
    </xf>
    <xf numFmtId="2" fontId="15" fillId="0" borderId="0" xfId="16" applyNumberFormat="1" applyFont="1" applyFill="1" applyBorder="1" applyAlignment="1">
      <alignment horizontal="center" vertical="center"/>
    </xf>
    <xf numFmtId="0" fontId="14" fillId="0" borderId="4" xfId="15" applyFont="1" applyBorder="1" applyAlignment="1">
      <alignment vertical="center"/>
    </xf>
    <xf numFmtId="2" fontId="14" fillId="0" borderId="4" xfId="15" applyNumberFormat="1" applyFont="1" applyBorder="1" applyAlignment="1">
      <alignment horizontal="left" vertical="center"/>
    </xf>
    <xf numFmtId="180" fontId="56" fillId="0" borderId="4" xfId="16" applyNumberFormat="1" applyFont="1" applyFill="1" applyBorder="1" applyAlignment="1">
      <alignment horizontal="right" vertical="center"/>
    </xf>
    <xf numFmtId="2" fontId="14" fillId="0" borderId="4" xfId="16" applyNumberFormat="1" applyFont="1" applyFill="1" applyBorder="1" applyAlignment="1">
      <alignment horizontal="center" vertical="center"/>
    </xf>
    <xf numFmtId="0" fontId="57" fillId="0" borderId="0" xfId="15" applyFont="1" applyAlignment="1">
      <alignment vertical="center"/>
    </xf>
    <xf numFmtId="180" fontId="3" fillId="0" borderId="0" xfId="15" applyNumberFormat="1" applyAlignment="1">
      <alignment vertical="center"/>
    </xf>
    <xf numFmtId="3" fontId="14" fillId="0" borderId="0" xfId="15" applyNumberFormat="1" applyFont="1" applyAlignment="1">
      <alignment vertical="center"/>
    </xf>
    <xf numFmtId="3" fontId="33" fillId="0" borderId="0" xfId="16" applyNumberFormat="1" applyFont="1" applyFill="1" applyBorder="1" applyAlignment="1">
      <alignment horizontal="center" vertical="center"/>
    </xf>
    <xf numFmtId="4" fontId="33" fillId="0" borderId="0" xfId="16" applyNumberFormat="1" applyFont="1" applyFill="1" applyBorder="1" applyAlignment="1">
      <alignment horizontal="center" vertical="center"/>
    </xf>
    <xf numFmtId="2" fontId="14" fillId="0" borderId="0" xfId="15" applyNumberFormat="1" applyFont="1" applyAlignment="1">
      <alignment vertical="center"/>
    </xf>
    <xf numFmtId="4" fontId="14" fillId="0" borderId="4" xfId="16" applyNumberFormat="1" applyFont="1" applyFill="1" applyBorder="1" applyAlignment="1">
      <alignment horizontal="center" vertical="center"/>
    </xf>
    <xf numFmtId="180" fontId="14" fillId="0" borderId="0" xfId="15" applyNumberFormat="1" applyFont="1" applyAlignment="1">
      <alignment vertical="center"/>
    </xf>
    <xf numFmtId="0" fontId="72" fillId="0" borderId="0" xfId="15" applyFont="1" applyAlignment="1">
      <alignment vertical="center"/>
    </xf>
    <xf numFmtId="0" fontId="17" fillId="0" borderId="0" xfId="15" applyFont="1" applyAlignment="1">
      <alignment vertical="center"/>
    </xf>
    <xf numFmtId="0" fontId="15" fillId="0" borderId="0" xfId="15" applyFont="1" applyAlignment="1">
      <alignment horizontal="center"/>
    </xf>
    <xf numFmtId="180" fontId="14" fillId="0" borderId="0" xfId="15" applyNumberFormat="1" applyFont="1"/>
    <xf numFmtId="0" fontId="14" fillId="0" borderId="0" xfId="15" applyFont="1"/>
    <xf numFmtId="0" fontId="3" fillId="0" borderId="0" xfId="15"/>
    <xf numFmtId="0" fontId="19" fillId="0" borderId="0" xfId="15" applyFont="1"/>
    <xf numFmtId="0" fontId="32" fillId="0" borderId="0" xfId="16" applyFont="1" applyFill="1" applyBorder="1" applyAlignment="1">
      <alignment horizontal="right"/>
    </xf>
    <xf numFmtId="176" fontId="8" fillId="0" borderId="0" xfId="1" applyNumberFormat="1" applyFont="1" applyAlignment="1">
      <alignment horizontal="center" wrapText="1"/>
    </xf>
    <xf numFmtId="167" fontId="73"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174" fontId="16" fillId="0" borderId="0" xfId="10" applyNumberFormat="1" applyFont="1"/>
    <xf numFmtId="168" fontId="14" fillId="0" borderId="0" xfId="1" applyNumberFormat="1" applyFont="1"/>
    <xf numFmtId="0" fontId="4" fillId="0" borderId="0" xfId="1" applyFont="1" applyAlignment="1">
      <alignment horizontal="centerContinuous" vertical="center"/>
    </xf>
    <xf numFmtId="0" fontId="6" fillId="0" borderId="0" xfId="1" applyFont="1" applyAlignment="1">
      <alignment horizontal="centerContinuous" vertical="center"/>
    </xf>
    <xf numFmtId="0" fontId="34" fillId="0" borderId="0" xfId="1" applyFont="1"/>
    <xf numFmtId="0" fontId="22" fillId="0" borderId="0" xfId="1" applyFont="1"/>
    <xf numFmtId="0" fontId="35" fillId="0" borderId="0" xfId="1" applyFont="1" applyAlignment="1">
      <alignment horizontal="centerContinuous" vertical="center"/>
    </xf>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6"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1" xfId="1" applyFont="1" applyBorder="1" applyAlignment="1">
      <alignment horizontal="center" vertical="center" wrapText="1"/>
    </xf>
    <xf numFmtId="0" fontId="11" fillId="0" borderId="4" xfId="1" applyFont="1" applyBorder="1" applyAlignment="1">
      <alignment horizontal="center" vertical="center" wrapText="1"/>
    </xf>
    <xf numFmtId="0" fontId="62" fillId="0" borderId="28" xfId="17" applyFont="1" applyBorder="1" applyAlignment="1">
      <alignment horizontal="left" vertical="center"/>
    </xf>
    <xf numFmtId="14" fontId="11" fillId="0" borderId="28" xfId="1" applyNumberFormat="1" applyFont="1" applyBorder="1" applyAlignment="1">
      <alignment horizontal="center"/>
    </xf>
    <xf numFmtId="183" fontId="14" fillId="0" borderId="0" xfId="18" applyNumberFormat="1" applyFont="1" applyFill="1" applyBorder="1" applyAlignment="1">
      <alignment horizontal="center" vertical="center"/>
    </xf>
    <xf numFmtId="0" fontId="15" fillId="0" borderId="3" xfId="17" applyFont="1" applyBorder="1" applyAlignment="1">
      <alignment horizontal="left" vertical="center"/>
    </xf>
    <xf numFmtId="183" fontId="15" fillId="0" borderId="3" xfId="18" applyNumberFormat="1" applyFont="1" applyFill="1" applyBorder="1" applyAlignment="1">
      <alignment horizontal="center" vertical="center"/>
    </xf>
    <xf numFmtId="0" fontId="4" fillId="0" borderId="0" xfId="19" applyFont="1" applyAlignment="1" applyProtection="1">
      <alignment wrapText="1"/>
      <protection locked="0"/>
    </xf>
    <xf numFmtId="184" fontId="74" fillId="0" borderId="0" xfId="19" applyNumberFormat="1" applyFont="1" applyAlignment="1" applyProtection="1">
      <alignment horizontal="center" wrapText="1"/>
    </xf>
    <xf numFmtId="184" fontId="74" fillId="0" borderId="0" xfId="19" applyNumberFormat="1" applyFont="1" applyAlignment="1" applyProtection="1">
      <alignment horizontal="center" wrapText="1"/>
    </xf>
    <xf numFmtId="0" fontId="6" fillId="0" borderId="0" xfId="19" applyFont="1" applyAlignment="1" applyProtection="1">
      <alignment horizontal="center" wrapText="1"/>
    </xf>
    <xf numFmtId="0" fontId="34" fillId="0" borderId="0" xfId="6" applyFont="1"/>
    <xf numFmtId="185" fontId="8" fillId="0" borderId="0" xfId="19" applyNumberFormat="1" applyFont="1" applyAlignment="1" applyProtection="1">
      <alignment horizontal="center" wrapText="1"/>
      <protection locked="0"/>
    </xf>
    <xf numFmtId="185" fontId="8" fillId="0" borderId="0" xfId="19" applyNumberFormat="1" applyFont="1" applyAlignment="1" applyProtection="1">
      <alignment horizontal="center" wrapText="1"/>
    </xf>
    <xf numFmtId="185" fontId="22" fillId="0" borderId="0" xfId="6" applyNumberFormat="1" applyFont="1"/>
    <xf numFmtId="186" fontId="35" fillId="0" borderId="0" xfId="19" applyNumberFormat="1" applyFont="1" applyAlignment="1" applyProtection="1">
      <alignment horizontal="center" wrapText="1"/>
    </xf>
    <xf numFmtId="0" fontId="55" fillId="0" borderId="0" xfId="6" applyFont="1"/>
    <xf numFmtId="0" fontId="56" fillId="0" borderId="0" xfId="19" applyFont="1" applyProtection="1"/>
    <xf numFmtId="0" fontId="73" fillId="0" borderId="0" xfId="19" applyFont="1" applyAlignment="1" applyProtection="1">
      <alignment horizontal="left"/>
    </xf>
    <xf numFmtId="0" fontId="73" fillId="0" borderId="0" xfId="19" applyFont="1" applyProtection="1"/>
    <xf numFmtId="0" fontId="73" fillId="0" borderId="0" xfId="19" applyFont="1" applyAlignment="1" applyProtection="1">
      <alignment horizontal="right"/>
    </xf>
    <xf numFmtId="184" fontId="14" fillId="0" borderId="0" xfId="19" applyNumberFormat="1" applyFont="1" applyProtection="1"/>
    <xf numFmtId="184" fontId="12" fillId="0" borderId="0" xfId="19" applyNumberFormat="1" applyFont="1" applyProtection="1"/>
    <xf numFmtId="184" fontId="12" fillId="0" borderId="0" xfId="19" applyNumberFormat="1" applyFont="1" applyAlignment="1" applyProtection="1">
      <alignment horizontal="right"/>
    </xf>
    <xf numFmtId="0" fontId="5" fillId="0" borderId="29" xfId="19" applyFont="1" applyBorder="1" applyAlignment="1" applyProtection="1">
      <alignment horizontal="center" vertical="center"/>
    </xf>
    <xf numFmtId="0" fontId="11" fillId="0" borderId="30" xfId="6" applyFont="1" applyBorder="1" applyAlignment="1">
      <alignment horizontal="center" vertical="center"/>
    </xf>
    <xf numFmtId="186" fontId="11" fillId="0" borderId="29" xfId="19" applyNumberFormat="1" applyFont="1" applyBorder="1" applyAlignment="1" applyProtection="1">
      <alignment horizontal="center"/>
    </xf>
    <xf numFmtId="0" fontId="11" fillId="0" borderId="29" xfId="6" applyFont="1" applyBorder="1" applyAlignment="1">
      <alignment horizontal="center" vertical="center"/>
    </xf>
    <xf numFmtId="184" fontId="11" fillId="0" borderId="29" xfId="19" applyNumberFormat="1" applyFont="1" applyBorder="1" applyAlignment="1" applyProtection="1">
      <alignment horizontal="center"/>
    </xf>
    <xf numFmtId="0" fontId="75" fillId="0" borderId="30" xfId="6" applyFont="1" applyBorder="1" applyAlignment="1">
      <alignment horizontal="center" vertical="center"/>
    </xf>
    <xf numFmtId="0" fontId="3" fillId="0" borderId="0" xfId="6" applyFont="1"/>
    <xf numFmtId="0" fontId="5" fillId="0" borderId="4" xfId="19" applyFont="1" applyBorder="1" applyAlignment="1" applyProtection="1">
      <alignment horizontal="center" vertical="center"/>
    </xf>
    <xf numFmtId="186" fontId="11" fillId="0" borderId="4" xfId="19" applyNumberFormat="1" applyFont="1" applyBorder="1" applyAlignment="1" applyProtection="1">
      <alignment horizontal="center" vertical="center"/>
    </xf>
    <xf numFmtId="186" fontId="11" fillId="0" borderId="8" xfId="19" applyNumberFormat="1" applyFont="1" applyBorder="1" applyAlignment="1" applyProtection="1">
      <alignment horizontal="center" vertical="center"/>
    </xf>
    <xf numFmtId="184" fontId="11" fillId="0" borderId="4" xfId="19" applyNumberFormat="1" applyFont="1" applyBorder="1" applyAlignment="1" applyProtection="1">
      <alignment horizontal="center" vertical="center"/>
    </xf>
    <xf numFmtId="184" fontId="11" fillId="0" borderId="8" xfId="19" applyNumberFormat="1" applyFont="1" applyBorder="1" applyAlignment="1" applyProtection="1">
      <alignment horizontal="center" vertical="center"/>
    </xf>
    <xf numFmtId="0" fontId="14" fillId="0" borderId="28" xfId="19" applyFont="1" applyBorder="1" applyAlignment="1" applyProtection="1">
      <alignment horizontal="center" vertical="center"/>
    </xf>
    <xf numFmtId="186" fontId="64" fillId="0" borderId="28" xfId="19" applyNumberFormat="1" applyFont="1" applyBorder="1" applyAlignment="1" applyProtection="1">
      <alignment horizontal="center" vertical="center"/>
    </xf>
    <xf numFmtId="184" fontId="14" fillId="0" borderId="28" xfId="19" applyNumberFormat="1" applyFont="1" applyBorder="1" applyAlignment="1" applyProtection="1">
      <alignment horizontal="center" vertical="center"/>
    </xf>
    <xf numFmtId="187" fontId="15" fillId="0" borderId="2" xfId="19" applyNumberFormat="1" applyFont="1" applyBorder="1" applyAlignment="1" applyProtection="1">
      <alignment horizontal="left" vertical="center"/>
    </xf>
    <xf numFmtId="184" fontId="15" fillId="0" borderId="2" xfId="19" applyNumberFormat="1" applyFont="1" applyBorder="1" applyAlignment="1" applyProtection="1">
      <alignment horizontal="center" vertical="center"/>
    </xf>
    <xf numFmtId="0" fontId="16" fillId="0" borderId="0" xfId="6" applyFont="1" applyAlignment="1">
      <alignment vertical="center"/>
    </xf>
    <xf numFmtId="187" fontId="14" fillId="0" borderId="31" xfId="19" applyNumberFormat="1" applyFont="1" applyBorder="1" applyAlignment="1" applyProtection="1">
      <alignment horizontal="left" vertical="center"/>
    </xf>
    <xf numFmtId="184" fontId="14" fillId="0" borderId="0" xfId="19" applyNumberFormat="1" applyFont="1" applyAlignment="1" applyProtection="1">
      <alignment horizontal="center" vertical="center"/>
    </xf>
    <xf numFmtId="184" fontId="14" fillId="0" borderId="31" xfId="19" applyNumberFormat="1" applyFont="1" applyBorder="1" applyAlignment="1" applyProtection="1">
      <alignment horizontal="center" vertical="center"/>
    </xf>
    <xf numFmtId="187" fontId="14" fillId="0" borderId="0" xfId="19" applyNumberFormat="1" applyFont="1" applyAlignment="1" applyProtection="1">
      <alignment horizontal="left" vertical="center"/>
    </xf>
    <xf numFmtId="0" fontId="16" fillId="0" borderId="0" xfId="6" applyFont="1"/>
    <xf numFmtId="187" fontId="15" fillId="0" borderId="0" xfId="19" applyNumberFormat="1" applyFont="1" applyAlignment="1" applyProtection="1">
      <alignment horizontal="left" vertical="center"/>
    </xf>
    <xf numFmtId="184" fontId="15" fillId="0" borderId="0" xfId="19" applyNumberFormat="1" applyFont="1" applyAlignment="1" applyProtection="1">
      <alignment horizontal="center" vertical="center"/>
    </xf>
    <xf numFmtId="184" fontId="14" fillId="0" borderId="0" xfId="19" applyNumberFormat="1" applyFont="1" applyAlignment="1" applyProtection="1">
      <alignment horizontal="left" vertical="center" indent="1"/>
    </xf>
    <xf numFmtId="187" fontId="15" fillId="0" borderId="0" xfId="19" applyNumberFormat="1" applyFont="1" applyAlignment="1" applyProtection="1">
      <alignment horizontal="left" vertical="center" wrapText="1"/>
    </xf>
    <xf numFmtId="187" fontId="76" fillId="0" borderId="0" xfId="19" applyNumberFormat="1" applyFont="1" applyAlignment="1" applyProtection="1">
      <alignment horizontal="left" vertical="center"/>
    </xf>
    <xf numFmtId="187" fontId="15" fillId="0" borderId="32" xfId="19" applyNumberFormat="1" applyFont="1" applyBorder="1" applyAlignment="1" applyProtection="1">
      <alignment horizontal="left" vertical="center"/>
    </xf>
    <xf numFmtId="184" fontId="15" fillId="0" borderId="32" xfId="19" applyNumberFormat="1" applyFont="1" applyBorder="1" applyAlignment="1" applyProtection="1">
      <alignment horizontal="center" vertical="center"/>
    </xf>
    <xf numFmtId="187" fontId="61" fillId="0" borderId="33" xfId="19" applyNumberFormat="1" applyFont="1" applyBorder="1" applyAlignment="1" applyProtection="1">
      <alignment horizontal="center" vertical="center"/>
    </xf>
    <xf numFmtId="187" fontId="63" fillId="0" borderId="33" xfId="19" applyNumberFormat="1" applyFont="1" applyBorder="1" applyAlignment="1" applyProtection="1">
      <alignment horizontal="center" vertical="center"/>
    </xf>
    <xf numFmtId="184" fontId="61" fillId="0" borderId="33" xfId="19" applyNumberFormat="1" applyFont="1" applyBorder="1" applyAlignment="1" applyProtection="1">
      <alignment vertical="center"/>
    </xf>
    <xf numFmtId="184" fontId="63" fillId="0" borderId="33" xfId="19" applyNumberFormat="1" applyFont="1" applyBorder="1" applyAlignment="1" applyProtection="1">
      <alignment vertical="center"/>
    </xf>
    <xf numFmtId="188" fontId="17" fillId="0" borderId="0" xfId="19" applyNumberFormat="1" applyFont="1" applyAlignment="1" applyProtection="1">
      <alignment horizontal="left"/>
    </xf>
    <xf numFmtId="187" fontId="40" fillId="0" borderId="0" xfId="19" applyNumberFormat="1" applyFont="1" applyAlignment="1" applyProtection="1">
      <alignment horizontal="center"/>
    </xf>
    <xf numFmtId="184" fontId="17" fillId="0" borderId="0" xfId="19" applyNumberFormat="1" applyFont="1" applyProtection="1"/>
    <xf numFmtId="184" fontId="40" fillId="0" borderId="0" xfId="19" applyNumberFormat="1" applyFont="1" applyAlignment="1" applyProtection="1">
      <alignment horizontal="right" vertical="center"/>
    </xf>
    <xf numFmtId="184" fontId="40" fillId="0" borderId="0" xfId="19" applyNumberFormat="1" applyFont="1" applyAlignment="1" applyProtection="1">
      <alignment horizontal="right"/>
    </xf>
    <xf numFmtId="0" fontId="40" fillId="0" borderId="0" xfId="6" applyFont="1"/>
    <xf numFmtId="189" fontId="17" fillId="0" borderId="0" xfId="19" applyNumberFormat="1" applyFont="1" applyAlignment="1" applyProtection="1">
      <alignment horizontal="left"/>
    </xf>
    <xf numFmtId="187" fontId="40" fillId="0" borderId="0" xfId="19" applyNumberFormat="1" applyFont="1" applyAlignment="1" applyProtection="1">
      <alignment horizontal="left"/>
    </xf>
    <xf numFmtId="184" fontId="32" fillId="0" borderId="0" xfId="19" applyNumberFormat="1" applyFont="1" applyAlignment="1" applyProtection="1">
      <alignment horizontal="center" vertical="center" wrapText="1"/>
    </xf>
    <xf numFmtId="184" fontId="33" fillId="0" borderId="0" xfId="19" applyNumberFormat="1" applyFont="1" applyAlignment="1" applyProtection="1">
      <alignment horizontal="right" vertical="center"/>
    </xf>
    <xf numFmtId="184" fontId="40" fillId="0" borderId="0" xfId="19" applyNumberFormat="1" applyFont="1" applyProtection="1"/>
    <xf numFmtId="184" fontId="33" fillId="0" borderId="0" xfId="19" applyNumberFormat="1" applyFont="1" applyAlignment="1" applyProtection="1">
      <alignment horizontal="right"/>
    </xf>
    <xf numFmtId="0" fontId="33" fillId="0" borderId="0" xfId="6" applyFont="1"/>
    <xf numFmtId="187" fontId="16" fillId="0" borderId="0" xfId="19" applyNumberFormat="1" applyFont="1" applyAlignment="1" applyProtection="1">
      <alignment horizontal="center"/>
    </xf>
    <xf numFmtId="184" fontId="16" fillId="0" borderId="0" xfId="19" applyNumberFormat="1" applyFont="1" applyAlignment="1" applyProtection="1">
      <alignment vertical="center"/>
    </xf>
    <xf numFmtId="184" fontId="16" fillId="0" borderId="0" xfId="19" applyNumberFormat="1" applyFont="1" applyAlignment="1" applyProtection="1">
      <alignment horizontal="right" vertical="center"/>
    </xf>
    <xf numFmtId="184" fontId="16" fillId="0" borderId="0" xfId="19" applyNumberFormat="1" applyFont="1" applyAlignment="1" applyProtection="1">
      <alignment horizontal="right"/>
    </xf>
    <xf numFmtId="184" fontId="16" fillId="0" borderId="0" xfId="19" applyNumberFormat="1" applyFont="1" applyProtection="1"/>
    <xf numFmtId="187" fontId="14" fillId="0" borderId="0" xfId="19" applyNumberFormat="1" applyFont="1" applyAlignment="1" applyProtection="1">
      <alignment horizontal="center"/>
    </xf>
    <xf numFmtId="187" fontId="61" fillId="0" borderId="0" xfId="19" applyNumberFormat="1" applyFont="1" applyAlignment="1" applyProtection="1">
      <alignment horizontal="center"/>
    </xf>
    <xf numFmtId="184" fontId="61" fillId="0" borderId="0" xfId="19" applyNumberFormat="1" applyFont="1" applyAlignment="1" applyProtection="1">
      <alignment horizontal="right" vertical="center"/>
    </xf>
    <xf numFmtId="184" fontId="61" fillId="0" borderId="0" xfId="19" applyNumberFormat="1" applyFont="1" applyAlignment="1" applyProtection="1">
      <alignment horizontal="right"/>
    </xf>
    <xf numFmtId="184" fontId="14" fillId="0" borderId="0" xfId="19" applyNumberFormat="1" applyFont="1" applyAlignment="1" applyProtection="1">
      <alignment horizontal="right"/>
    </xf>
    <xf numFmtId="187" fontId="12" fillId="0" borderId="0" xfId="19" applyNumberFormat="1" applyFont="1" applyAlignment="1" applyProtection="1">
      <alignment horizontal="center"/>
    </xf>
    <xf numFmtId="184" fontId="12" fillId="0" borderId="0" xfId="19" applyNumberFormat="1" applyFont="1" applyAlignment="1" applyProtection="1">
      <alignment vertical="center"/>
    </xf>
    <xf numFmtId="184" fontId="12" fillId="0" borderId="0" xfId="19" applyNumberFormat="1" applyFont="1" applyAlignment="1" applyProtection="1">
      <alignment horizontal="left"/>
    </xf>
    <xf numFmtId="187" fontId="5" fillId="0" borderId="29" xfId="19" applyNumberFormat="1" applyFont="1" applyBorder="1" applyAlignment="1" applyProtection="1">
      <alignment horizontal="center" vertical="center"/>
    </xf>
    <xf numFmtId="187" fontId="5" fillId="0" borderId="4" xfId="19" applyNumberFormat="1" applyFont="1" applyBorder="1" applyAlignment="1" applyProtection="1">
      <alignment horizontal="center" vertical="center"/>
    </xf>
    <xf numFmtId="187" fontId="11" fillId="0" borderId="4" xfId="19" applyNumberFormat="1" applyFont="1" applyBorder="1" applyAlignment="1" applyProtection="1">
      <alignment horizontal="center" vertical="center"/>
    </xf>
    <xf numFmtId="187" fontId="11" fillId="0" borderId="8" xfId="19" applyNumberFormat="1" applyFont="1" applyBorder="1" applyAlignment="1" applyProtection="1">
      <alignment horizontal="center" vertical="center"/>
    </xf>
    <xf numFmtId="187" fontId="14" fillId="0" borderId="28" xfId="19" applyNumberFormat="1" applyFont="1" applyBorder="1" applyAlignment="1" applyProtection="1">
      <alignment horizontal="center" vertical="center"/>
    </xf>
    <xf numFmtId="187" fontId="63" fillId="0" borderId="28" xfId="19" applyNumberFormat="1" applyFont="1" applyBorder="1" applyAlignment="1" applyProtection="1">
      <alignment horizontal="center" vertical="center"/>
    </xf>
    <xf numFmtId="184" fontId="63" fillId="0" borderId="28" xfId="19" applyNumberFormat="1" applyFont="1" applyBorder="1" applyAlignment="1" applyProtection="1">
      <alignment horizontal="center" vertical="center"/>
    </xf>
    <xf numFmtId="187" fontId="15" fillId="0" borderId="2" xfId="19" applyNumberFormat="1" applyFont="1" applyBorder="1" applyAlignment="1" applyProtection="1">
      <alignment horizontal="left" vertical="center" wrapText="1"/>
    </xf>
    <xf numFmtId="0" fontId="15" fillId="0" borderId="0" xfId="19" applyFont="1" applyAlignment="1" applyProtection="1">
      <alignment vertical="center"/>
    </xf>
    <xf numFmtId="187" fontId="14" fillId="0" borderId="33" xfId="19" applyNumberFormat="1" applyFont="1" applyBorder="1" applyAlignment="1" applyProtection="1">
      <alignment horizontal="left" vertical="center"/>
    </xf>
    <xf numFmtId="187" fontId="17" fillId="0" borderId="0" xfId="19" applyNumberFormat="1" applyFont="1" applyAlignment="1" applyProtection="1">
      <alignment horizontal="left"/>
    </xf>
    <xf numFmtId="187" fontId="78" fillId="0" borderId="0" xfId="19" applyNumberFormat="1" applyFont="1" applyAlignment="1" applyProtection="1">
      <alignment horizontal="center"/>
    </xf>
    <xf numFmtId="187" fontId="17" fillId="0" borderId="0" xfId="19" applyNumberFormat="1" applyFont="1" applyAlignment="1" applyProtection="1">
      <alignment horizontal="left" vertical="center"/>
    </xf>
    <xf numFmtId="187" fontId="78" fillId="0" borderId="0" xfId="19" applyNumberFormat="1" applyFont="1" applyAlignment="1" applyProtection="1">
      <alignment vertical="center"/>
    </xf>
    <xf numFmtId="187" fontId="40" fillId="0" borderId="0" xfId="19" applyNumberFormat="1" applyFont="1" applyAlignment="1" applyProtection="1">
      <alignment horizontal="center" vertical="center"/>
    </xf>
    <xf numFmtId="0" fontId="79" fillId="0" borderId="0" xfId="19" applyFont="1" applyProtection="1">
      <protection locked="0"/>
    </xf>
    <xf numFmtId="190" fontId="3" fillId="0" borderId="0" xfId="19" applyNumberFormat="1" applyProtection="1">
      <protection locked="0"/>
    </xf>
    <xf numFmtId="184" fontId="79" fillId="0" borderId="0" xfId="19" applyNumberFormat="1" applyFont="1" applyProtection="1">
      <protection locked="0"/>
    </xf>
    <xf numFmtId="0" fontId="79" fillId="0" borderId="0" xfId="6" applyFont="1" applyProtection="1">
      <protection locked="0"/>
    </xf>
    <xf numFmtId="187" fontId="4" fillId="0" borderId="0" xfId="19" applyNumberFormat="1" applyFont="1" applyAlignment="1" applyProtection="1">
      <alignment wrapText="1"/>
    </xf>
    <xf numFmtId="184" fontId="80" fillId="0" borderId="0" xfId="19" applyNumberFormat="1" applyFont="1" applyAlignment="1" applyProtection="1">
      <alignment horizontal="center" wrapText="1"/>
    </xf>
    <xf numFmtId="184" fontId="80" fillId="0" borderId="0" xfId="19" applyNumberFormat="1" applyFont="1" applyAlignment="1" applyProtection="1">
      <alignment horizontal="center" vertical="center" wrapText="1"/>
    </xf>
    <xf numFmtId="0" fontId="81" fillId="0" borderId="0" xfId="6" applyFont="1"/>
    <xf numFmtId="187" fontId="6" fillId="0" borderId="0" xfId="19" applyNumberFormat="1" applyFont="1" applyAlignment="1" applyProtection="1">
      <alignment horizontal="center" wrapText="1"/>
    </xf>
    <xf numFmtId="187" fontId="6" fillId="0" borderId="0" xfId="19" applyNumberFormat="1" applyFont="1" applyAlignment="1" applyProtection="1">
      <alignment horizontal="center" wrapText="1"/>
    </xf>
    <xf numFmtId="187" fontId="73" fillId="0" borderId="0" xfId="19" applyNumberFormat="1" applyFont="1" applyAlignment="1" applyProtection="1">
      <alignment horizontal="center"/>
    </xf>
    <xf numFmtId="184" fontId="73" fillId="0" borderId="0" xfId="19" applyNumberFormat="1" applyFont="1" applyProtection="1"/>
    <xf numFmtId="184" fontId="73" fillId="0" borderId="0" xfId="19" applyNumberFormat="1" applyFont="1" applyAlignment="1" applyProtection="1">
      <alignment vertical="center"/>
    </xf>
    <xf numFmtId="184" fontId="73" fillId="0" borderId="0" xfId="19" applyNumberFormat="1" applyFont="1" applyAlignment="1" applyProtection="1">
      <alignment horizontal="right"/>
    </xf>
    <xf numFmtId="0" fontId="79" fillId="0" borderId="0" xfId="6" applyFont="1"/>
    <xf numFmtId="187" fontId="11" fillId="0" borderId="29" xfId="19" applyNumberFormat="1" applyFont="1" applyBorder="1" applyAlignment="1" applyProtection="1">
      <alignment horizontal="center" vertical="center"/>
    </xf>
    <xf numFmtId="184" fontId="11" fillId="0" borderId="29" xfId="19" applyNumberFormat="1" applyFont="1" applyBorder="1" applyAlignment="1" applyProtection="1">
      <alignment horizontal="center" vertical="center"/>
    </xf>
    <xf numFmtId="174" fontId="3" fillId="0" borderId="0" xfId="10" applyNumberFormat="1" applyFont="1" applyFill="1"/>
    <xf numFmtId="187" fontId="12" fillId="0" borderId="4" xfId="19" applyNumberFormat="1" applyFont="1" applyBorder="1" applyAlignment="1" applyProtection="1">
      <alignment horizontal="center" vertical="center"/>
    </xf>
    <xf numFmtId="184" fontId="12" fillId="0" borderId="4" xfId="19" applyNumberFormat="1" applyFont="1" applyBorder="1" applyAlignment="1" applyProtection="1">
      <alignment horizontal="center" vertical="center"/>
    </xf>
    <xf numFmtId="187" fontId="15" fillId="0" borderId="28" xfId="19" applyNumberFormat="1" applyFont="1" applyBorder="1" applyAlignment="1" applyProtection="1">
      <alignment horizontal="center" vertical="center"/>
    </xf>
    <xf numFmtId="184" fontId="15" fillId="0" borderId="28" xfId="19" applyNumberFormat="1" applyFont="1" applyBorder="1" applyAlignment="1" applyProtection="1">
      <alignment horizontal="center" vertical="center"/>
    </xf>
    <xf numFmtId="187" fontId="15" fillId="0" borderId="2" xfId="20" applyNumberFormat="1" applyFont="1" applyFill="1" applyBorder="1" applyAlignment="1">
      <alignment horizontal="left" vertical="center"/>
    </xf>
    <xf numFmtId="184" fontId="16" fillId="0" borderId="0" xfId="6" applyNumberFormat="1" applyFont="1" applyAlignment="1">
      <alignment vertical="center"/>
    </xf>
    <xf numFmtId="187" fontId="14" fillId="0" borderId="0" xfId="20" applyNumberFormat="1" applyFont="1" applyFill="1" applyBorder="1" applyAlignment="1">
      <alignment horizontal="left" vertical="center"/>
    </xf>
    <xf numFmtId="187" fontId="63" fillId="0" borderId="33" xfId="19" applyNumberFormat="1" applyFont="1" applyBorder="1" applyAlignment="1" applyProtection="1">
      <alignment horizontal="left" vertical="center"/>
    </xf>
    <xf numFmtId="184" fontId="63" fillId="0" borderId="33" xfId="19" applyNumberFormat="1" applyFont="1" applyBorder="1" applyAlignment="1" applyProtection="1">
      <alignment horizontal="center" vertical="center"/>
    </xf>
    <xf numFmtId="184" fontId="63" fillId="0" borderId="33" xfId="19" applyNumberFormat="1" applyFont="1" applyBorder="1" applyProtection="1"/>
    <xf numFmtId="184" fontId="17" fillId="0" borderId="0" xfId="6" applyNumberFormat="1" applyFont="1"/>
    <xf numFmtId="0" fontId="82" fillId="0" borderId="0" xfId="6" applyFont="1"/>
    <xf numFmtId="174" fontId="0" fillId="0" borderId="0" xfId="10" applyNumberFormat="1" applyFont="1"/>
    <xf numFmtId="190" fontId="37" fillId="0" borderId="0" xfId="6" applyNumberFormat="1"/>
    <xf numFmtId="184" fontId="37" fillId="0" borderId="0" xfId="6" applyNumberFormat="1"/>
    <xf numFmtId="0" fontId="6" fillId="0" borderId="0" xfId="1" applyFont="1"/>
    <xf numFmtId="0" fontId="8" fillId="0" borderId="0" xfId="1" applyFont="1"/>
    <xf numFmtId="0" fontId="35" fillId="0" borderId="0" xfId="1" applyFont="1" applyAlignment="1">
      <alignment horizontal="center"/>
    </xf>
    <xf numFmtId="0" fontId="83"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1" applyNumberFormat="1" applyFont="1" applyBorder="1" applyAlignment="1">
      <alignment horizontal="right"/>
    </xf>
    <xf numFmtId="43" fontId="14" fillId="0" borderId="31" xfId="21" applyNumberFormat="1" applyFont="1" applyBorder="1" applyAlignment="1">
      <alignment horizontal="right" wrapText="1"/>
    </xf>
    <xf numFmtId="174" fontId="14" fillId="0" borderId="31" xfId="21"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1" applyNumberFormat="1" applyFont="1" applyBorder="1" applyAlignment="1">
      <alignment horizontal="center" vertical="center"/>
    </xf>
    <xf numFmtId="192" fontId="15" fillId="0" borderId="0" xfId="22"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1" applyNumberFormat="1" applyFont="1" applyBorder="1" applyAlignment="1">
      <alignment horizontal="center" vertical="center"/>
    </xf>
    <xf numFmtId="192" fontId="15" fillId="0" borderId="3" xfId="22" applyNumberFormat="1" applyFont="1" applyBorder="1" applyAlignment="1">
      <alignment horizontal="center" vertical="center"/>
    </xf>
    <xf numFmtId="2" fontId="14" fillId="0" borderId="0" xfId="22" applyNumberFormat="1" applyFont="1" applyBorder="1" applyAlignment="1">
      <alignment horizontal="center"/>
    </xf>
    <xf numFmtId="2" fontId="12" fillId="0" borderId="0" xfId="1" applyNumberFormat="1" applyFont="1"/>
    <xf numFmtId="2" fontId="14" fillId="0" borderId="0" xfId="22" applyNumberFormat="1" applyFont="1" applyBorder="1" applyAlignment="1">
      <alignment horizontal="center" vertical="center"/>
    </xf>
    <xf numFmtId="3" fontId="14" fillId="0" borderId="0" xfId="22" applyNumberFormat="1" applyFont="1" applyBorder="1" applyAlignment="1">
      <alignment horizontal="right" vertical="center"/>
    </xf>
    <xf numFmtId="2" fontId="85" fillId="0" borderId="0" xfId="1" applyNumberFormat="1" applyFont="1"/>
    <xf numFmtId="2" fontId="85" fillId="0" borderId="0" xfId="1" applyNumberFormat="1" applyFont="1" applyAlignment="1">
      <alignment horizontal="center"/>
    </xf>
    <xf numFmtId="0" fontId="85"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1" fillId="0" borderId="2" xfId="1" applyFont="1" applyBorder="1" applyAlignment="1">
      <alignment horizontal="center" vertical="center"/>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0" fontId="11" fillId="0" borderId="2" xfId="1" applyFont="1" applyBorder="1" applyAlignment="1">
      <alignment horizontal="center" vertical="center" wrapText="1"/>
    </xf>
    <xf numFmtId="43" fontId="14" fillId="0" borderId="0" xfId="23" applyNumberFormat="1" applyFont="1" applyBorder="1" applyAlignment="1">
      <alignment horizontal="right"/>
    </xf>
    <xf numFmtId="174" fontId="15" fillId="0" borderId="0" xfId="23" applyNumberFormat="1" applyFont="1" applyBorder="1" applyAlignment="1">
      <alignment horizontal="right"/>
    </xf>
    <xf numFmtId="1" fontId="12" fillId="0" borderId="0" xfId="1" applyNumberFormat="1" applyFont="1"/>
    <xf numFmtId="193" fontId="14" fillId="0" borderId="0" xfId="23" applyNumberFormat="1" applyFont="1" applyBorder="1" applyAlignment="1">
      <alignment horizontal="center" vertical="center"/>
    </xf>
    <xf numFmtId="194" fontId="15" fillId="0" borderId="0" xfId="23" applyNumberFormat="1" applyFont="1" applyBorder="1" applyAlignment="1">
      <alignment horizontal="center" vertical="center"/>
    </xf>
    <xf numFmtId="1" fontId="14" fillId="0" borderId="0" xfId="1" applyNumberFormat="1" applyFont="1"/>
    <xf numFmtId="193" fontId="15" fillId="0" borderId="3" xfId="23" applyNumberFormat="1" applyFont="1" applyBorder="1" applyAlignment="1">
      <alignment horizontal="center" vertical="center"/>
    </xf>
    <xf numFmtId="194" fontId="15" fillId="0" borderId="3" xfId="23" applyNumberFormat="1" applyFont="1" applyBorder="1" applyAlignment="1">
      <alignment horizontal="center" vertical="center"/>
    </xf>
    <xf numFmtId="195" fontId="14" fillId="0" borderId="0" xfId="24" applyNumberFormat="1" applyFont="1" applyBorder="1" applyAlignment="1">
      <alignment horizontal="center"/>
    </xf>
    <xf numFmtId="0" fontId="17" fillId="0" borderId="0" xfId="1" applyFont="1" applyAlignment="1">
      <alignment horizontal="left" vertical="center"/>
    </xf>
    <xf numFmtId="0" fontId="44"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6" fillId="0" borderId="0" xfId="1" applyFont="1"/>
    <xf numFmtId="2" fontId="14" fillId="0" borderId="0" xfId="1" applyNumberFormat="1" applyFont="1" applyAlignment="1">
      <alignment horizontal="center" vertical="center"/>
    </xf>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6" fillId="0" borderId="0" xfId="1" applyFont="1" applyAlignment="1">
      <alignment horizontal="left"/>
    </xf>
    <xf numFmtId="0" fontId="87" fillId="0" borderId="2" xfId="1" applyFont="1" applyBorder="1" applyAlignment="1">
      <alignment vertical="center"/>
    </xf>
    <xf numFmtId="0" fontId="86"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10" applyNumberFormat="1" applyFont="1" applyBorder="1" applyAlignment="1">
      <alignment vertical="center"/>
    </xf>
    <xf numFmtId="174" fontId="15" fillId="0" borderId="31"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88" fillId="0" borderId="0" xfId="25" applyAlignment="1" applyProtection="1"/>
    <xf numFmtId="201" fontId="71" fillId="0" borderId="0" xfId="10" applyNumberFormat="1" applyFont="1" applyBorder="1"/>
    <xf numFmtId="174" fontId="71" fillId="0" borderId="0" xfId="1" applyNumberFormat="1" applyFont="1"/>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5" fillId="0" borderId="0" xfId="1" applyFont="1" applyAlignment="1">
      <alignment horizontal="center"/>
    </xf>
    <xf numFmtId="0" fontId="89" fillId="0" borderId="0" xfId="1" applyFont="1"/>
    <xf numFmtId="0" fontId="90" fillId="0" borderId="27"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1" fillId="0" borderId="0" xfId="1" applyFont="1" applyAlignment="1">
      <alignment vertical="center"/>
    </xf>
    <xf numFmtId="0" fontId="92" fillId="0" borderId="0" xfId="1" applyFont="1"/>
    <xf numFmtId="0" fontId="41" fillId="0" borderId="0" xfId="1" applyFont="1"/>
    <xf numFmtId="0" fontId="24" fillId="0" borderId="0" xfId="1" applyFont="1" applyAlignment="1">
      <alignment horizontal="center"/>
    </xf>
    <xf numFmtId="0" fontId="75"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8" applyNumberFormat="1" applyFont="1" applyFill="1" applyBorder="1" applyAlignment="1">
      <alignment horizontal="center" vertical="center"/>
    </xf>
    <xf numFmtId="203" fontId="15" fillId="0" borderId="0" xfId="18" applyNumberFormat="1" applyFont="1" applyFill="1" applyBorder="1" applyAlignment="1">
      <alignment horizontal="right" vertical="center"/>
    </xf>
    <xf numFmtId="4" fontId="14" fillId="0" borderId="0" xfId="26" applyNumberFormat="1" applyFont="1" applyFill="1" applyBorder="1" applyAlignment="1">
      <alignment horizontal="center" vertical="center"/>
    </xf>
    <xf numFmtId="3" fontId="14" fillId="0" borderId="0" xfId="26" applyNumberFormat="1" applyFont="1" applyFill="1" applyBorder="1" applyAlignment="1">
      <alignment horizontal="center" vertical="center"/>
    </xf>
    <xf numFmtId="2" fontId="14" fillId="0" borderId="0" xfId="18" applyNumberFormat="1" applyFont="1" applyFill="1" applyBorder="1" applyAlignment="1">
      <alignment horizontal="center" vertical="center"/>
    </xf>
    <xf numFmtId="3" fontId="15" fillId="0" borderId="0" xfId="18" applyNumberFormat="1" applyFont="1" applyFill="1" applyBorder="1" applyAlignment="1">
      <alignment horizontal="center" vertical="center"/>
    </xf>
    <xf numFmtId="2" fontId="15" fillId="0" borderId="3" xfId="18" applyNumberFormat="1" applyFont="1" applyFill="1" applyBorder="1" applyAlignment="1">
      <alignment horizontal="center" vertical="center"/>
    </xf>
    <xf numFmtId="3" fontId="15" fillId="0" borderId="3" xfId="18" applyNumberFormat="1" applyFont="1" applyFill="1" applyBorder="1" applyAlignment="1">
      <alignment horizontal="center" vertical="center"/>
    </xf>
    <xf numFmtId="4" fontId="16" fillId="0" borderId="0" xfId="26" applyNumberFormat="1" applyFont="1" applyBorder="1" applyAlignment="1">
      <alignment horizontal="center" vertical="center"/>
    </xf>
    <xf numFmtId="0" fontId="16" fillId="0" borderId="0" xfId="1" applyFont="1" applyAlignment="1">
      <alignment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8" applyNumberFormat="1" applyFont="1" applyFill="1" applyBorder="1" applyAlignment="1">
      <alignment horizontal="center" vertical="center"/>
    </xf>
    <xf numFmtId="206" fontId="15" fillId="0" borderId="0" xfId="27"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8" applyNumberFormat="1" applyFont="1" applyFill="1" applyBorder="1" applyAlignment="1">
      <alignment horizontal="center" vertical="center"/>
    </xf>
    <xf numFmtId="204" fontId="15" fillId="0" borderId="3" xfId="18" applyNumberFormat="1" applyFont="1" applyFill="1" applyBorder="1" applyAlignment="1">
      <alignment horizontal="center" vertical="center"/>
    </xf>
    <xf numFmtId="207" fontId="15" fillId="0" borderId="3" xfId="18"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3" fillId="0" borderId="0" xfId="1" applyFont="1" applyAlignment="1">
      <alignment horizontal="center"/>
    </xf>
    <xf numFmtId="0" fontId="12" fillId="0" borderId="4"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8"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8"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0" fontId="91"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13"/>
    <xf numFmtId="0" fontId="6" fillId="2" borderId="0" xfId="13" applyFont="1" applyFill="1" applyAlignment="1">
      <alignment horizontal="center"/>
    </xf>
    <xf numFmtId="167" fontId="8" fillId="0" borderId="0" xfId="13" applyNumberFormat="1" applyFont="1" applyAlignment="1">
      <alignment horizontal="center" vertical="center"/>
    </xf>
    <xf numFmtId="0" fontId="35" fillId="2" borderId="0" xfId="13" applyFont="1" applyFill="1" applyAlignment="1">
      <alignment horizontal="center"/>
    </xf>
    <xf numFmtId="0" fontId="35" fillId="2" borderId="0" xfId="13" applyFont="1" applyFill="1" applyAlignment="1">
      <alignment horizontal="center"/>
    </xf>
    <xf numFmtId="0" fontId="97" fillId="2" borderId="1" xfId="13" applyFont="1" applyFill="1" applyBorder="1" applyAlignment="1">
      <alignment horizontal="center" vertical="center"/>
    </xf>
    <xf numFmtId="0" fontId="10" fillId="2" borderId="1" xfId="13" applyFont="1" applyFill="1" applyBorder="1" applyAlignment="1">
      <alignment horizontal="center"/>
    </xf>
    <xf numFmtId="0" fontId="11" fillId="3" borderId="1" xfId="28" applyFont="1" applyFill="1" applyBorder="1" applyAlignment="1">
      <alignment horizontal="center" vertical="center" wrapText="1"/>
    </xf>
    <xf numFmtId="0" fontId="97" fillId="2" borderId="0" xfId="13" applyFont="1" applyFill="1" applyAlignment="1">
      <alignment horizontal="center" vertical="center"/>
    </xf>
    <xf numFmtId="0" fontId="12" fillId="0" borderId="39" xfId="28" applyFont="1" applyBorder="1" applyAlignment="1">
      <alignment horizontal="center" vertical="center" wrapText="1"/>
    </xf>
    <xf numFmtId="0" fontId="11" fillId="3" borderId="0" xfId="28" applyFont="1" applyFill="1" applyAlignment="1">
      <alignment horizontal="center" vertical="center" wrapText="1"/>
    </xf>
    <xf numFmtId="0" fontId="12" fillId="0" borderId="0" xfId="28" applyFont="1" applyAlignment="1">
      <alignment horizontal="center" vertical="center" wrapText="1"/>
    </xf>
    <xf numFmtId="0" fontId="97" fillId="2" borderId="4" xfId="13" applyFont="1" applyFill="1" applyBorder="1"/>
    <xf numFmtId="37" fontId="99" fillId="2" borderId="4" xfId="13" quotePrefix="1" applyNumberFormat="1" applyFont="1" applyFill="1" applyBorder="1" applyAlignment="1">
      <alignment horizontal="center" vertical="center"/>
    </xf>
    <xf numFmtId="0" fontId="100" fillId="2" borderId="28" xfId="13" applyFont="1" applyFill="1" applyBorder="1"/>
    <xf numFmtId="37" fontId="100" fillId="2" borderId="28" xfId="13" applyNumberFormat="1" applyFont="1" applyFill="1" applyBorder="1"/>
    <xf numFmtId="37" fontId="100" fillId="2" borderId="0" xfId="13" applyNumberFormat="1" applyFont="1" applyFill="1"/>
    <xf numFmtId="0" fontId="12" fillId="2" borderId="0" xfId="13" applyFont="1" applyFill="1"/>
    <xf numFmtId="209" fontId="100" fillId="2" borderId="0" xfId="13" applyNumberFormat="1" applyFont="1" applyFill="1" applyAlignment="1">
      <alignment vertical="center"/>
    </xf>
    <xf numFmtId="209" fontId="3" fillId="0" borderId="0" xfId="13" applyNumberFormat="1"/>
    <xf numFmtId="209" fontId="101" fillId="2" borderId="0" xfId="13" applyNumberFormat="1" applyFont="1" applyFill="1" applyAlignment="1">
      <alignment vertical="center"/>
    </xf>
    <xf numFmtId="209" fontId="101" fillId="2" borderId="3" xfId="13" applyNumberFormat="1" applyFont="1" applyFill="1" applyBorder="1" applyAlignment="1">
      <alignment horizontal="left" vertical="center"/>
    </xf>
    <xf numFmtId="209" fontId="101" fillId="2" borderId="3" xfId="13" applyNumberFormat="1" applyFont="1" applyFill="1" applyBorder="1" applyAlignment="1">
      <alignment vertical="center"/>
    </xf>
    <xf numFmtId="209" fontId="100" fillId="2" borderId="0" xfId="13" applyNumberFormat="1" applyFont="1" applyFill="1" applyAlignment="1">
      <alignment horizontal="left" vertical="center"/>
    </xf>
    <xf numFmtId="0" fontId="14" fillId="0" borderId="0" xfId="13" applyFont="1"/>
    <xf numFmtId="0" fontId="14" fillId="0" borderId="0" xfId="13" applyFont="1" applyAlignment="1">
      <alignment horizontal="left" vertical="top" wrapText="1"/>
    </xf>
    <xf numFmtId="0" fontId="102"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0"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10"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173" fontId="15" fillId="0" borderId="0" xfId="30" applyNumberFormat="1" applyFont="1" applyBorder="1" applyAlignment="1">
      <alignment horizontal="center"/>
    </xf>
    <xf numFmtId="0" fontId="63" fillId="0" borderId="0" xfId="30" applyFont="1" applyBorder="1" applyAlignment="1">
      <alignment horizontal="center"/>
    </xf>
    <xf numFmtId="173" fontId="14" fillId="0" borderId="0" xfId="1" applyNumberFormat="1" applyFont="1"/>
    <xf numFmtId="0" fontId="103" fillId="0" borderId="0" xfId="1" applyFont="1"/>
    <xf numFmtId="14" fontId="103" fillId="0" borderId="0" xfId="1" applyNumberFormat="1" applyFont="1"/>
    <xf numFmtId="211" fontId="104" fillId="0" borderId="0" xfId="1" applyNumberFormat="1" applyFont="1" applyAlignment="1">
      <alignment horizontal="left"/>
    </xf>
    <xf numFmtId="0" fontId="97" fillId="0" borderId="1" xfId="1" applyFont="1" applyBorder="1"/>
    <xf numFmtId="0" fontId="11" fillId="0" borderId="27" xfId="28" applyFont="1" applyBorder="1" applyAlignment="1">
      <alignment horizontal="center"/>
    </xf>
    <xf numFmtId="0" fontId="11" fillId="0" borderId="1" xfId="28" applyFont="1" applyBorder="1" applyAlignment="1">
      <alignment horizontal="center" vertical="center" wrapText="1"/>
    </xf>
    <xf numFmtId="0" fontId="97" fillId="0" borderId="0" xfId="1" applyFont="1"/>
    <xf numFmtId="0" fontId="11" fillId="0" borderId="0" xfId="28" applyFont="1" applyAlignment="1">
      <alignment horizontal="center" vertical="center" wrapText="1"/>
    </xf>
    <xf numFmtId="0" fontId="11" fillId="0" borderId="31" xfId="28" applyFont="1" applyBorder="1" applyAlignment="1">
      <alignment horizontal="center" vertical="center" wrapText="1"/>
    </xf>
    <xf numFmtId="0" fontId="11" fillId="3" borderId="31" xfId="28" applyFont="1" applyFill="1" applyBorder="1" applyAlignment="1">
      <alignment horizontal="center" vertical="center" wrapText="1"/>
    </xf>
    <xf numFmtId="0" fontId="97" fillId="0" borderId="0" xfId="1" applyFont="1" applyAlignment="1">
      <alignment horizontal="center"/>
    </xf>
    <xf numFmtId="0" fontId="97" fillId="0" borderId="4" xfId="1" applyFont="1" applyBorder="1"/>
    <xf numFmtId="37" fontId="97" fillId="0" borderId="4" xfId="1" quotePrefix="1" applyNumberFormat="1" applyFont="1" applyBorder="1" applyAlignment="1">
      <alignment horizontal="center" vertical="center"/>
    </xf>
    <xf numFmtId="37" fontId="97"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5" fillId="0" borderId="28" xfId="1" applyFont="1" applyBorder="1"/>
    <xf numFmtId="37" fontId="105" fillId="0" borderId="28" xfId="1" applyNumberFormat="1" applyFont="1" applyBorder="1"/>
    <xf numFmtId="37" fontId="105" fillId="0" borderId="0" xfId="1" applyNumberFormat="1" applyFont="1"/>
    <xf numFmtId="0" fontId="16" fillId="0" borderId="28" xfId="1" applyFont="1" applyBorder="1" applyAlignment="1">
      <alignment horizontal="center"/>
    </xf>
    <xf numFmtId="174" fontId="100" fillId="0" borderId="0" xfId="1" applyNumberFormat="1" applyFont="1" applyAlignment="1">
      <alignment vertical="center"/>
    </xf>
    <xf numFmtId="10" fontId="14" fillId="0" borderId="0" xfId="20" applyNumberFormat="1" applyFont="1" applyBorder="1" applyAlignment="1">
      <alignment horizontal="left" vertical="center" wrapText="1"/>
    </xf>
    <xf numFmtId="0" fontId="101" fillId="0" borderId="3" xfId="1" applyFont="1" applyBorder="1" applyAlignment="1">
      <alignment vertical="center"/>
    </xf>
    <xf numFmtId="174" fontId="101"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6" fillId="0" borderId="0" xfId="1" applyFont="1"/>
    <xf numFmtId="0" fontId="100" fillId="0" borderId="0" xfId="1" applyFont="1"/>
    <xf numFmtId="0" fontId="100" fillId="3" borderId="0" xfId="1" applyFont="1" applyFill="1" applyAlignment="1">
      <alignment horizontal="left" vertical="center" wrapText="1"/>
    </xf>
    <xf numFmtId="0" fontId="100" fillId="3" borderId="0" xfId="1" applyFont="1" applyFill="1" applyAlignment="1">
      <alignment vertical="center"/>
    </xf>
    <xf numFmtId="0" fontId="100" fillId="0" borderId="0" xfId="1" applyFont="1" applyAlignment="1">
      <alignment vertical="top" wrapText="1"/>
    </xf>
    <xf numFmtId="0" fontId="100" fillId="3" borderId="0" xfId="1" applyFont="1" applyFill="1" applyAlignment="1">
      <alignment vertical="top" wrapText="1"/>
    </xf>
    <xf numFmtId="0" fontId="4" fillId="0" borderId="0" xfId="31" applyFont="1"/>
    <xf numFmtId="0" fontId="3" fillId="0" borderId="0" xfId="31"/>
    <xf numFmtId="0" fontId="6" fillId="0" borderId="0" xfId="31" applyFont="1" applyAlignment="1">
      <alignment horizontal="center"/>
    </xf>
    <xf numFmtId="0" fontId="34" fillId="0" borderId="0" xfId="31" applyFont="1"/>
    <xf numFmtId="167" fontId="8" fillId="0" borderId="0" xfId="31" applyNumberFormat="1" applyFont="1" applyAlignment="1">
      <alignment horizontal="center"/>
    </xf>
    <xf numFmtId="0" fontId="22" fillId="0" borderId="0" xfId="31" applyFont="1"/>
    <xf numFmtId="0" fontId="35" fillId="0" borderId="0" xfId="31" applyFont="1" applyAlignment="1">
      <alignment horizontal="center"/>
    </xf>
    <xf numFmtId="0" fontId="55" fillId="0" borderId="0" xfId="31" applyFont="1"/>
    <xf numFmtId="0" fontId="107" fillId="0" borderId="0" xfId="19" applyFont="1" applyProtection="1"/>
    <xf numFmtId="0" fontId="12" fillId="0" borderId="0" xfId="31" applyFont="1"/>
    <xf numFmtId="0" fontId="20" fillId="0" borderId="27" xfId="31" applyFont="1" applyBorder="1" applyAlignment="1">
      <alignment horizontal="center" vertical="center" wrapText="1"/>
    </xf>
    <xf numFmtId="0" fontId="12" fillId="0" borderId="27" xfId="31" applyFont="1" applyBorder="1" applyAlignment="1">
      <alignment horizontal="center" vertical="center" wrapText="1"/>
    </xf>
    <xf numFmtId="0" fontId="11" fillId="0" borderId="27" xfId="31" applyFont="1" applyBorder="1" applyAlignment="1">
      <alignment horizontal="center" vertical="center" wrapText="1"/>
    </xf>
    <xf numFmtId="0" fontId="15" fillId="0" borderId="0" xfId="31" applyFont="1"/>
    <xf numFmtId="4" fontId="14" fillId="0" borderId="0" xfId="31" applyNumberFormat="1" applyFont="1"/>
    <xf numFmtId="4" fontId="15" fillId="0" borderId="0" xfId="31" applyNumberFormat="1" applyFont="1"/>
    <xf numFmtId="0" fontId="16" fillId="0" borderId="0" xfId="31" applyFont="1"/>
    <xf numFmtId="0" fontId="14" fillId="0" borderId="0" xfId="32" applyFont="1" applyProtection="1"/>
    <xf numFmtId="212" fontId="14" fillId="0" borderId="0" xfId="33" applyNumberFormat="1" applyFont="1" applyFill="1" applyBorder="1" applyAlignment="1">
      <alignment horizontal="right"/>
    </xf>
    <xf numFmtId="212" fontId="14" fillId="0" borderId="0" xfId="33" applyNumberFormat="1" applyFont="1" applyFill="1" applyBorder="1" applyAlignment="1">
      <alignment horizontal="center"/>
    </xf>
    <xf numFmtId="0" fontId="14" fillId="0" borderId="0" xfId="31" applyFont="1"/>
    <xf numFmtId="212" fontId="16" fillId="0" borderId="0" xfId="31" applyNumberFormat="1" applyFont="1"/>
    <xf numFmtId="0" fontId="15" fillId="0" borderId="0" xfId="6" applyFont="1"/>
    <xf numFmtId="213" fontId="14" fillId="0" borderId="0" xfId="33" applyNumberFormat="1" applyFont="1" applyFill="1" applyBorder="1" applyAlignment="1">
      <alignment horizontal="center"/>
    </xf>
    <xf numFmtId="214" fontId="14" fillId="0" borderId="0" xfId="33" applyNumberFormat="1" applyFont="1" applyFill="1" applyBorder="1" applyAlignment="1">
      <alignment horizontal="right"/>
    </xf>
    <xf numFmtId="215" fontId="14" fillId="0" borderId="0" xfId="33" applyNumberFormat="1" applyFont="1" applyFill="1" applyBorder="1" applyAlignment="1">
      <alignment horizontal="right"/>
    </xf>
    <xf numFmtId="0" fontId="93" fillId="0" borderId="3" xfId="31" applyFont="1" applyBorder="1"/>
    <xf numFmtId="216" fontId="93" fillId="0" borderId="3" xfId="31" applyNumberFormat="1" applyFont="1" applyBorder="1"/>
    <xf numFmtId="216" fontId="24" fillId="0" borderId="3" xfId="31" applyNumberFormat="1" applyFont="1" applyBorder="1"/>
    <xf numFmtId="0" fontId="14" fillId="0" borderId="0" xfId="32" applyFont="1" applyAlignment="1" applyProtection="1">
      <alignment vertical="center"/>
    </xf>
    <xf numFmtId="0" fontId="17" fillId="0" borderId="0" xfId="31" applyFont="1"/>
    <xf numFmtId="0" fontId="33" fillId="0" borderId="0" xfId="31" applyFont="1"/>
    <xf numFmtId="0" fontId="14" fillId="0" borderId="0" xfId="6" applyFont="1" applyAlignment="1">
      <alignment horizontal="left" vertical="center" indent="2"/>
    </xf>
    <xf numFmtId="1" fontId="12" fillId="0" borderId="0" xfId="31" applyNumberFormat="1" applyFont="1"/>
    <xf numFmtId="217" fontId="16" fillId="0" borderId="0" xfId="34" applyNumberFormat="1" applyFont="1" applyFill="1" applyBorder="1"/>
    <xf numFmtId="0" fontId="11" fillId="0" borderId="30" xfId="6" applyFont="1" applyBorder="1" applyAlignment="1">
      <alignment horizontal="center" vertical="center"/>
    </xf>
    <xf numFmtId="187" fontId="11" fillId="0" borderId="29" xfId="19" applyNumberFormat="1" applyFont="1" applyBorder="1" applyAlignment="1" applyProtection="1">
      <alignment horizont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8" fillId="0" borderId="0" xfId="1" applyFont="1" applyAlignment="1">
      <alignment vertical="center"/>
    </xf>
    <xf numFmtId="0" fontId="20" fillId="0" borderId="0" xfId="1" applyFont="1" applyAlignment="1">
      <alignment horizontal="centerContinuous" vertical="center"/>
    </xf>
    <xf numFmtId="0" fontId="38" fillId="0" borderId="0" xfId="1" applyFont="1" applyAlignment="1">
      <alignment horizontal="centerContinuous" vertical="center"/>
    </xf>
    <xf numFmtId="0" fontId="3" fillId="0" borderId="0" xfId="1" applyAlignment="1">
      <alignment horizontal="center" vertical="center"/>
    </xf>
    <xf numFmtId="0" fontId="97" fillId="0" borderId="27" xfId="1" applyFont="1" applyBorder="1" applyAlignment="1">
      <alignment horizontal="center" vertical="center" wrapText="1"/>
    </xf>
    <xf numFmtId="17" fontId="12" fillId="0" borderId="27" xfId="1" applyNumberFormat="1" applyFont="1" applyBorder="1" applyAlignment="1">
      <alignment horizontal="center" vertical="center" wrapText="1"/>
    </xf>
    <xf numFmtId="0" fontId="11" fillId="0" borderId="28" xfId="1" applyFont="1" applyBorder="1" applyAlignment="1">
      <alignment horizontal="center" vertical="center" wrapText="1"/>
    </xf>
    <xf numFmtId="0" fontId="101" fillId="0" borderId="0" xfId="1" applyFont="1" applyAlignment="1">
      <alignment horizontal="center" vertical="center" wrapText="1"/>
    </xf>
    <xf numFmtId="0" fontId="56" fillId="0" borderId="0" xfId="1" applyFont="1" applyAlignment="1">
      <alignment horizontal="center" vertical="center" wrapText="1"/>
    </xf>
    <xf numFmtId="0" fontId="19" fillId="0" borderId="0" xfId="1" applyFont="1" applyAlignment="1">
      <alignment horizontal="center" vertical="center" wrapText="1"/>
    </xf>
    <xf numFmtId="37" fontId="101" fillId="0" borderId="0" xfId="35" applyNumberFormat="1" applyFont="1" applyFill="1" applyBorder="1" applyAlignment="1">
      <alignment horizontal="center" vertical="center"/>
    </xf>
    <xf numFmtId="37" fontId="15" fillId="0" borderId="0" xfId="36" applyNumberFormat="1" applyFont="1" applyFill="1" applyBorder="1" applyAlignment="1">
      <alignment horizontal="center" vertical="center"/>
    </xf>
    <xf numFmtId="4" fontId="15" fillId="0" borderId="0" xfId="36" applyNumberFormat="1" applyFont="1" applyFill="1" applyBorder="1" applyAlignment="1">
      <alignment horizontal="center" vertical="center"/>
    </xf>
    <xf numFmtId="171" fontId="15" fillId="4" borderId="0" xfId="36" applyFont="1" applyFill="1" applyBorder="1" applyAlignment="1">
      <alignment horizontal="center" vertical="center"/>
    </xf>
    <xf numFmtId="37" fontId="100" fillId="0" borderId="0" xfId="35" applyNumberFormat="1" applyFont="1" applyFill="1" applyBorder="1" applyAlignment="1">
      <alignment horizontal="center" vertical="center"/>
    </xf>
    <xf numFmtId="37" fontId="14" fillId="0" borderId="0" xfId="36" applyNumberFormat="1" applyFont="1" applyFill="1" applyBorder="1" applyAlignment="1">
      <alignment horizontal="center" vertical="center"/>
    </xf>
    <xf numFmtId="171" fontId="14" fillId="0" borderId="0" xfId="36" applyFont="1" applyBorder="1" applyAlignment="1">
      <alignment horizontal="center" vertical="center"/>
    </xf>
    <xf numFmtId="171" fontId="14" fillId="4" borderId="0" xfId="36" applyFont="1" applyFill="1" applyBorder="1" applyAlignment="1">
      <alignment horizontal="center" vertical="center"/>
    </xf>
    <xf numFmtId="37" fontId="16" fillId="0" borderId="0" xfId="1" applyNumberFormat="1" applyFont="1"/>
    <xf numFmtId="0" fontId="15" fillId="0" borderId="0" xfId="1" applyFont="1" applyAlignment="1">
      <alignment horizontal="left" vertical="center"/>
    </xf>
    <xf numFmtId="171" fontId="15" fillId="0" borderId="0" xfId="36" applyFont="1" applyBorder="1" applyAlignment="1">
      <alignment horizontal="center" vertical="center"/>
    </xf>
    <xf numFmtId="171" fontId="19" fillId="0" borderId="0" xfId="36" applyFont="1" applyBorder="1" applyAlignment="1">
      <alignment horizontal="center" vertical="center"/>
    </xf>
    <xf numFmtId="37" fontId="19" fillId="0" borderId="0" xfId="1" applyNumberFormat="1" applyFont="1"/>
    <xf numFmtId="0" fontId="15" fillId="0" borderId="3" xfId="1" applyFont="1" applyBorder="1" applyAlignment="1">
      <alignment horizontal="left" vertical="center"/>
    </xf>
    <xf numFmtId="171" fontId="15" fillId="0" borderId="3" xfId="36" applyFont="1" applyFill="1" applyBorder="1" applyAlignment="1">
      <alignment horizontal="center" vertical="center"/>
    </xf>
    <xf numFmtId="171" fontId="109" fillId="0" borderId="0" xfId="36" applyFont="1" applyFill="1" applyBorder="1" applyAlignment="1">
      <alignment horizontal="center" vertical="center"/>
    </xf>
    <xf numFmtId="171" fontId="24" fillId="0" borderId="0" xfId="36" applyFont="1" applyBorder="1" applyAlignment="1">
      <alignment horizontal="center" vertical="center"/>
    </xf>
    <xf numFmtId="218" fontId="17" fillId="0" borderId="0" xfId="1" applyNumberFormat="1" applyFont="1" applyAlignment="1">
      <alignment vertical="center"/>
    </xf>
    <xf numFmtId="0" fontId="40" fillId="0" borderId="0" xfId="1" applyFont="1" applyAlignment="1">
      <alignment vertical="center"/>
    </xf>
    <xf numFmtId="0" fontId="110" fillId="0" borderId="0" xfId="37" applyFont="1" applyAlignment="1">
      <alignment horizontal="centerContinuous" vertical="center"/>
    </xf>
    <xf numFmtId="0" fontId="45" fillId="0" borderId="0" xfId="37" applyFont="1"/>
    <xf numFmtId="0" fontId="111" fillId="0" borderId="0" xfId="37" applyFont="1" applyAlignment="1">
      <alignment horizontal="centerContinuous" vertical="center"/>
    </xf>
    <xf numFmtId="0" fontId="6" fillId="0" borderId="0" xfId="37" applyFont="1" applyAlignment="1">
      <alignment horizontal="centerContinuous" vertical="center"/>
    </xf>
    <xf numFmtId="167" fontId="74" fillId="0" borderId="0" xfId="37" applyNumberFormat="1" applyFont="1" applyAlignment="1">
      <alignment horizontal="center"/>
    </xf>
    <xf numFmtId="0" fontId="60" fillId="0" borderId="0" xfId="37" applyFont="1" applyAlignment="1">
      <alignment horizontal="centerContinuous" vertical="center"/>
    </xf>
    <xf numFmtId="0" fontId="9" fillId="0" borderId="0" xfId="37" applyFont="1" applyAlignment="1">
      <alignment horizontal="centerContinuous" vertical="center"/>
    </xf>
    <xf numFmtId="0" fontId="11" fillId="0" borderId="6" xfId="37" applyFont="1" applyBorder="1" applyAlignment="1">
      <alignment horizontal="center" vertical="center"/>
    </xf>
    <xf numFmtId="0" fontId="11" fillId="0" borderId="6" xfId="37" applyFont="1" applyBorder="1" applyAlignment="1">
      <alignment horizontal="center" vertical="center" wrapText="1"/>
    </xf>
    <xf numFmtId="0" fontId="11" fillId="0" borderId="40" xfId="37" applyFont="1" applyBorder="1" applyAlignment="1">
      <alignment horizontal="center" vertical="center"/>
    </xf>
    <xf numFmtId="0" fontId="11" fillId="0" borderId="34" xfId="37" applyFont="1" applyBorder="1" applyAlignment="1">
      <alignment horizontal="center" vertical="center"/>
    </xf>
    <xf numFmtId="0" fontId="11" fillId="0" borderId="41" xfId="37" applyFont="1" applyBorder="1" applyAlignment="1">
      <alignment horizontal="center" vertical="center"/>
    </xf>
    <xf numFmtId="0" fontId="11" fillId="0" borderId="15" xfId="37" applyFont="1" applyBorder="1" applyAlignment="1">
      <alignment horizontal="center" vertical="center"/>
    </xf>
    <xf numFmtId="0" fontId="11" fillId="0" borderId="15" xfId="37" applyFont="1" applyBorder="1" applyAlignment="1">
      <alignment horizontal="center" vertical="center" wrapText="1"/>
    </xf>
    <xf numFmtId="0" fontId="11" fillId="0" borderId="42" xfId="37" applyFont="1" applyBorder="1" applyAlignment="1">
      <alignment horizontal="center" vertical="center"/>
    </xf>
    <xf numFmtId="0" fontId="11" fillId="0" borderId="4" xfId="37" applyFont="1" applyBorder="1" applyAlignment="1">
      <alignment horizontal="center" vertical="center"/>
    </xf>
    <xf numFmtId="0" fontId="11" fillId="0" borderId="43" xfId="37" applyFont="1" applyBorder="1" applyAlignment="1">
      <alignment horizontal="center" vertical="center"/>
    </xf>
    <xf numFmtId="0" fontId="14" fillId="0" borderId="0" xfId="37" applyFont="1"/>
    <xf numFmtId="0" fontId="3" fillId="0" borderId="44" xfId="1" applyBorder="1"/>
    <xf numFmtId="0" fontId="34"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8" fillId="0" borderId="0" xfId="1" applyFont="1" applyAlignment="1">
      <alignment horizontal="centerContinuous" vertical="center"/>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2" fillId="0" borderId="2" xfId="1" applyFont="1" applyBorder="1" applyAlignment="1">
      <alignment horizontal="center" vertical="center"/>
    </xf>
    <xf numFmtId="0" fontId="112" fillId="0" borderId="0" xfId="1" applyFont="1" applyAlignment="1">
      <alignment horizontal="center" vertical="top"/>
    </xf>
    <xf numFmtId="0" fontId="112" fillId="0" borderId="0" xfId="1" applyFont="1" applyAlignment="1">
      <alignment horizontal="center" vertical="center"/>
    </xf>
    <xf numFmtId="0" fontId="65" fillId="0" borderId="0" xfId="1" applyFont="1" applyAlignment="1">
      <alignment vertical="center"/>
    </xf>
    <xf numFmtId="0" fontId="113" fillId="0" borderId="0" xfId="1" applyFont="1" applyAlignment="1">
      <alignment vertical="center"/>
    </xf>
    <xf numFmtId="0" fontId="62" fillId="0" borderId="0" xfId="1" applyFont="1" applyAlignment="1">
      <alignment horizontal="center" vertical="center"/>
    </xf>
    <xf numFmtId="174" fontId="114" fillId="0" borderId="0" xfId="38" applyNumberFormat="1" applyFont="1" applyFill="1" applyBorder="1" applyAlignment="1" applyProtection="1">
      <alignment vertical="center"/>
      <protection hidden="1"/>
    </xf>
    <xf numFmtId="3" fontId="115" fillId="0" borderId="0" xfId="39" applyNumberFormat="1" applyFont="1" applyFill="1" applyBorder="1" applyAlignment="1" applyProtection="1">
      <alignment vertical="center"/>
    </xf>
    <xf numFmtId="0" fontId="115" fillId="0" borderId="0" xfId="1" applyFont="1" applyAlignment="1" applyProtection="1">
      <alignment vertical="center"/>
      <protection hidden="1"/>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9"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9" applyNumberFormat="1" applyFont="1" applyFill="1" applyBorder="1" applyAlignment="1" applyProtection="1">
      <alignment vertical="center"/>
    </xf>
    <xf numFmtId="0" fontId="103" fillId="0" borderId="0" xfId="1" applyFont="1" applyAlignment="1">
      <alignment horizontal="centerContinuous"/>
    </xf>
    <xf numFmtId="0" fontId="102" fillId="0" borderId="0" xfId="1" applyFont="1" applyAlignment="1">
      <alignment horizontal="centerContinuous"/>
    </xf>
    <xf numFmtId="0" fontId="97" fillId="0" borderId="1" xfId="1" applyFont="1" applyBorder="1" applyAlignment="1">
      <alignment horizontal="center" vertical="center" wrapText="1"/>
    </xf>
    <xf numFmtId="0" fontId="97" fillId="0" borderId="2" xfId="1" applyFont="1" applyBorder="1" applyAlignment="1">
      <alignment horizontal="center"/>
    </xf>
    <xf numFmtId="0" fontId="97" fillId="0" borderId="0" xfId="1" applyFont="1" applyAlignment="1">
      <alignment horizontal="center" vertical="center" wrapText="1"/>
    </xf>
    <xf numFmtId="0" fontId="11" fillId="0" borderId="0" xfId="1" applyFont="1"/>
    <xf numFmtId="0" fontId="11" fillId="0" borderId="0" xfId="28" applyFont="1" applyAlignment="1">
      <alignment horizontal="center" wrapText="1"/>
    </xf>
    <xf numFmtId="0" fontId="99" fillId="0" borderId="0" xfId="1" applyFont="1" applyAlignment="1">
      <alignment horizontal="center"/>
    </xf>
    <xf numFmtId="0" fontId="97" fillId="0" borderId="0" xfId="1" applyFont="1" applyAlignment="1">
      <alignment horizontal="center" vertical="center"/>
    </xf>
    <xf numFmtId="9" fontId="11" fillId="0" borderId="0" xfId="28" applyNumberFormat="1" applyFont="1" applyAlignment="1">
      <alignment horizontal="center" vertical="center" wrapText="1"/>
    </xf>
    <xf numFmtId="0" fontId="97" fillId="0" borderId="2" xfId="1" applyFont="1" applyBorder="1" applyAlignment="1">
      <alignment horizontal="center" vertical="center"/>
    </xf>
    <xf numFmtId="0" fontId="97" fillId="0" borderId="3" xfId="1" applyFont="1" applyBorder="1"/>
    <xf numFmtId="9" fontId="11" fillId="0" borderId="45" xfId="28" applyNumberFormat="1" applyFont="1" applyBorder="1" applyAlignment="1">
      <alignment horizontal="center" vertical="center"/>
    </xf>
    <xf numFmtId="9" fontId="11" fillId="0" borderId="3" xfId="28" applyNumberFormat="1" applyFont="1" applyBorder="1" applyAlignment="1">
      <alignment horizontal="center" vertical="center" wrapText="1"/>
    </xf>
    <xf numFmtId="0" fontId="11" fillId="0" borderId="3" xfId="28" applyFont="1" applyBorder="1" applyAlignment="1">
      <alignment horizontal="center" wrapText="1"/>
    </xf>
    <xf numFmtId="0" fontId="97" fillId="0" borderId="3" xfId="1" applyFont="1" applyBorder="1" applyAlignment="1">
      <alignment horizontal="center" vertical="center" wrapText="1"/>
    </xf>
    <xf numFmtId="37" fontId="100" fillId="0" borderId="0" xfId="1" applyNumberFormat="1" applyFont="1"/>
    <xf numFmtId="171" fontId="100" fillId="0" borderId="0" xfId="1" applyNumberFormat="1" applyFont="1" applyAlignment="1">
      <alignment horizontal="center" vertical="center"/>
    </xf>
    <xf numFmtId="171" fontId="101" fillId="0" borderId="0" xfId="1" applyNumberFormat="1" applyFont="1" applyAlignment="1">
      <alignment horizontal="center" vertical="center"/>
    </xf>
    <xf numFmtId="0" fontId="14" fillId="0" borderId="0" xfId="40" applyFont="1" applyAlignment="1">
      <alignment vertical="center"/>
    </xf>
    <xf numFmtId="171" fontId="101" fillId="0" borderId="3" xfId="1" applyNumberFormat="1" applyFont="1" applyBorder="1" applyAlignment="1">
      <alignment horizontal="center" vertical="center"/>
    </xf>
    <xf numFmtId="3" fontId="101" fillId="0" borderId="3" xfId="1" applyNumberFormat="1" applyFont="1" applyBorder="1" applyAlignment="1">
      <alignment vertical="center"/>
    </xf>
    <xf numFmtId="2" fontId="117" fillId="0" borderId="0" xfId="28" applyNumberFormat="1" applyFont="1" applyAlignment="1">
      <alignment horizontal="right"/>
    </xf>
    <xf numFmtId="219" fontId="101"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18" fillId="0" borderId="0" xfId="1" applyFont="1" applyAlignment="1">
      <alignment vertical="center"/>
    </xf>
    <xf numFmtId="221" fontId="12" fillId="0" borderId="0" xfId="41" applyNumberFormat="1" applyFont="1" applyBorder="1"/>
    <xf numFmtId="171" fontId="14" fillId="0" borderId="0" xfId="42" applyNumberFormat="1" applyFont="1" applyBorder="1" applyAlignment="1">
      <alignment horizontal="right" vertical="center"/>
    </xf>
    <xf numFmtId="171" fontId="15" fillId="0" borderId="0" xfId="42" applyNumberFormat="1" applyFont="1" applyBorder="1" applyAlignment="1">
      <alignment horizontal="right" vertical="center"/>
    </xf>
    <xf numFmtId="222" fontId="14" fillId="0" borderId="0" xfId="42" applyNumberFormat="1" applyFont="1" applyBorder="1" applyAlignment="1">
      <alignment horizontal="right" vertical="center"/>
    </xf>
    <xf numFmtId="222" fontId="14" fillId="0" borderId="0" xfId="1" applyNumberFormat="1" applyFont="1" applyAlignment="1">
      <alignment vertical="center"/>
    </xf>
    <xf numFmtId="171" fontId="15" fillId="0" borderId="3" xfId="42" applyNumberFormat="1" applyFont="1" applyBorder="1" applyAlignment="1">
      <alignment horizontal="right"/>
    </xf>
    <xf numFmtId="222" fontId="15" fillId="0" borderId="0" xfId="42"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3" applyNumberFormat="1" applyFont="1" applyFill="1" applyBorder="1" applyAlignment="1" applyProtection="1">
      <alignment horizontal="left" vertical="center"/>
      <protection locked="0"/>
    </xf>
    <xf numFmtId="223" fontId="15" fillId="0" borderId="0" xfId="43"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3" applyNumberFormat="1" applyFont="1" applyFill="1" applyBorder="1" applyAlignment="1" applyProtection="1">
      <alignment horizontal="left" vertical="center"/>
      <protection locked="0"/>
    </xf>
    <xf numFmtId="223" fontId="15" fillId="0" borderId="3" xfId="43"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3"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10"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0" fontId="81" fillId="0" borderId="0" xfId="1" applyFont="1"/>
    <xf numFmtId="220" fontId="73" fillId="0" borderId="0" xfId="1" applyNumberFormat="1" applyFont="1"/>
    <xf numFmtId="195" fontId="119" fillId="0" borderId="0" xfId="1" applyNumberFormat="1" applyFont="1"/>
    <xf numFmtId="171" fontId="14" fillId="0" borderId="0" xfId="44" applyNumberFormat="1" applyFont="1" applyFill="1" applyBorder="1" applyAlignment="1">
      <alignment horizontal="right" vertical="center"/>
    </xf>
    <xf numFmtId="171" fontId="15" fillId="0" borderId="0" xfId="44"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0" fillId="0" borderId="0" xfId="1" applyFont="1"/>
    <xf numFmtId="0" fontId="121" fillId="0" borderId="0" xfId="45" applyFont="1" applyAlignment="1">
      <alignment horizontal="centerContinuous" vertical="top" wrapText="1"/>
    </xf>
    <xf numFmtId="0" fontId="122" fillId="0" borderId="0" xfId="45" applyFont="1" applyAlignment="1">
      <alignment horizontal="centerContinuous"/>
    </xf>
    <xf numFmtId="0" fontId="122" fillId="0" borderId="0" xfId="45" applyFont="1"/>
    <xf numFmtId="0" fontId="6" fillId="0" borderId="0" xfId="45" applyFont="1" applyAlignment="1">
      <alignment horizontal="center" vertical="center" wrapText="1"/>
    </xf>
    <xf numFmtId="0" fontId="111" fillId="0" borderId="0" xfId="45" applyFont="1"/>
    <xf numFmtId="167" fontId="8" fillId="0" borderId="0" xfId="45" applyNumberFormat="1" applyFont="1" applyAlignment="1">
      <alignment horizontal="centerContinuous" vertical="center" wrapText="1"/>
    </xf>
    <xf numFmtId="0" fontId="74" fillId="0" borderId="0" xfId="45" applyFont="1" applyAlignment="1">
      <alignment horizontal="centerContinuous" vertical="top" wrapText="1"/>
    </xf>
    <xf numFmtId="177" fontId="121" fillId="0" borderId="0" xfId="45" applyNumberFormat="1" applyFont="1" applyAlignment="1">
      <alignment horizontal="center"/>
    </xf>
    <xf numFmtId="0" fontId="122" fillId="0" borderId="0" xfId="45" applyFont="1" applyAlignment="1">
      <alignment horizontal="center"/>
    </xf>
    <xf numFmtId="0" fontId="3" fillId="0" borderId="0" xfId="45"/>
    <xf numFmtId="0" fontId="3" fillId="0" borderId="3" xfId="45" applyBorder="1"/>
    <xf numFmtId="0" fontId="11" fillId="0" borderId="1" xfId="45" applyFont="1" applyBorder="1" applyAlignment="1">
      <alignment horizontal="center" vertical="center" wrapText="1"/>
    </xf>
    <xf numFmtId="0" fontId="11" fillId="0" borderId="5" xfId="45" applyFont="1" applyBorder="1" applyAlignment="1">
      <alignment horizontal="centerContinuous" vertical="center"/>
    </xf>
    <xf numFmtId="0" fontId="12" fillId="0" borderId="0" xfId="45" applyFont="1"/>
    <xf numFmtId="0" fontId="11" fillId="0" borderId="0" xfId="45" applyFont="1" applyAlignment="1">
      <alignment horizontal="center" vertical="center" wrapText="1"/>
    </xf>
    <xf numFmtId="0" fontId="12" fillId="0" borderId="28" xfId="45" applyFont="1" applyBorder="1" applyAlignment="1">
      <alignment horizontal="center" vertical="center" wrapText="1"/>
    </xf>
    <xf numFmtId="0" fontId="11" fillId="0" borderId="2" xfId="45" applyFont="1" applyBorder="1" applyAlignment="1">
      <alignment horizontal="center" vertical="center" wrapText="1"/>
    </xf>
    <xf numFmtId="0" fontId="12" fillId="0" borderId="4" xfId="45" applyFont="1" applyBorder="1" applyAlignment="1">
      <alignment horizontal="center" vertical="center" wrapText="1"/>
    </xf>
    <xf numFmtId="0" fontId="11" fillId="0" borderId="4" xfId="45" applyFont="1" applyBorder="1" applyAlignment="1">
      <alignment horizontal="center" vertical="center" wrapText="1"/>
    </xf>
    <xf numFmtId="0" fontId="123" fillId="0" borderId="0" xfId="45" applyFont="1" applyAlignment="1">
      <alignment horizontal="center" vertical="center" wrapText="1"/>
    </xf>
    <xf numFmtId="0" fontId="14" fillId="0" borderId="0" xfId="45" applyFont="1" applyAlignment="1">
      <alignment horizontal="center" vertical="center"/>
    </xf>
    <xf numFmtId="0" fontId="14" fillId="0" borderId="0" xfId="46" applyFont="1" applyAlignment="1">
      <alignment horizontal="left" vertical="center" wrapText="1"/>
    </xf>
    <xf numFmtId="2" fontId="14" fillId="0" borderId="0" xfId="41" applyNumberFormat="1" applyFont="1" applyFill="1" applyBorder="1" applyAlignment="1">
      <alignment horizontal="center" vertical="center"/>
    </xf>
    <xf numFmtId="2" fontId="15" fillId="0" borderId="0" xfId="41" applyNumberFormat="1" applyFont="1" applyFill="1" applyBorder="1" applyAlignment="1">
      <alignment horizontal="center" vertical="center"/>
    </xf>
    <xf numFmtId="0" fontId="124" fillId="0" borderId="0" xfId="45" applyFont="1" applyAlignment="1">
      <alignment vertical="center"/>
    </xf>
    <xf numFmtId="0" fontId="14" fillId="0" borderId="0" xfId="46" applyFont="1" applyAlignment="1">
      <alignment vertical="center"/>
    </xf>
    <xf numFmtId="0" fontId="15" fillId="0" borderId="0" xfId="45" applyFont="1" applyAlignment="1">
      <alignment horizontal="left" vertical="center"/>
    </xf>
    <xf numFmtId="0" fontId="19" fillId="0" borderId="3" xfId="45" applyFont="1" applyBorder="1" applyAlignment="1">
      <alignment horizontal="left" vertical="center" wrapText="1"/>
    </xf>
    <xf numFmtId="171" fontId="16" fillId="0" borderId="3" xfId="47" applyFont="1" applyBorder="1" applyAlignment="1">
      <alignment horizontal="center"/>
    </xf>
    <xf numFmtId="0" fontId="19" fillId="0" borderId="0" xfId="45" applyFont="1"/>
    <xf numFmtId="171" fontId="19" fillId="0" borderId="0" xfId="47" applyFont="1" applyBorder="1" applyAlignment="1">
      <alignment horizontal="center"/>
    </xf>
    <xf numFmtId="0" fontId="16" fillId="0" borderId="0" xfId="45" applyFont="1"/>
    <xf numFmtId="0" fontId="14" fillId="0" borderId="0" xfId="45" applyFont="1" applyAlignment="1">
      <alignment horizontal="left" wrapText="1"/>
    </xf>
    <xf numFmtId="0" fontId="16" fillId="0" borderId="0" xfId="45" applyFont="1" applyAlignment="1">
      <alignment horizontal="left"/>
    </xf>
    <xf numFmtId="0" fontId="3" fillId="0" borderId="0" xfId="45" applyAlignment="1">
      <alignment horizontal="left"/>
    </xf>
    <xf numFmtId="0" fontId="14" fillId="0" borderId="0" xfId="45" applyFont="1"/>
    <xf numFmtId="43" fontId="14" fillId="0" borderId="0" xfId="48" applyFont="1" applyFill="1" applyBorder="1" applyAlignment="1">
      <alignment vertical="center"/>
    </xf>
    <xf numFmtId="0" fontId="126" fillId="2" borderId="0" xfId="49" applyFont="1" applyFill="1"/>
    <xf numFmtId="0" fontId="6" fillId="2" borderId="0" xfId="49" applyFont="1" applyFill="1" applyAlignment="1">
      <alignment horizontal="center"/>
    </xf>
    <xf numFmtId="0" fontId="127" fillId="2" borderId="0" xfId="49" applyFont="1" applyFill="1"/>
    <xf numFmtId="0" fontId="128" fillId="2" borderId="0" xfId="49" applyFont="1" applyFill="1"/>
    <xf numFmtId="14" fontId="8" fillId="0" borderId="0" xfId="1" applyNumberFormat="1" applyFont="1" applyAlignment="1">
      <alignment horizontal="centerContinuous" vertical="center"/>
    </xf>
    <xf numFmtId="0" fontId="41" fillId="2" borderId="0" xfId="49" applyFont="1" applyFill="1" applyAlignment="1">
      <alignment horizontal="center" vertical="center"/>
    </xf>
    <xf numFmtId="0" fontId="75" fillId="2" borderId="1" xfId="49" applyFont="1" applyFill="1" applyBorder="1" applyAlignment="1">
      <alignment horizontal="center" vertical="center"/>
    </xf>
    <xf numFmtId="0" fontId="122" fillId="2" borderId="1" xfId="49" applyFont="1" applyFill="1" applyBorder="1" applyAlignment="1">
      <alignment horizontal="center" vertical="center"/>
    </xf>
    <xf numFmtId="0" fontId="129" fillId="2" borderId="1" xfId="49" applyFont="1" applyFill="1" applyBorder="1" applyAlignment="1">
      <alignment horizontal="center" vertical="center" wrapText="1"/>
    </xf>
    <xf numFmtId="0" fontId="75" fillId="2" borderId="2" xfId="49" applyFont="1" applyFill="1" applyBorder="1" applyAlignment="1">
      <alignment horizontal="center" vertical="center"/>
    </xf>
    <xf numFmtId="0" fontId="122" fillId="2" borderId="2" xfId="49" applyFont="1" applyFill="1" applyBorder="1" applyAlignment="1">
      <alignment horizontal="center" vertical="center"/>
    </xf>
    <xf numFmtId="0" fontId="129" fillId="2" borderId="2" xfId="49" applyFont="1" applyFill="1" applyBorder="1" applyAlignment="1">
      <alignment horizontal="center" vertical="center"/>
    </xf>
    <xf numFmtId="0" fontId="130" fillId="2" borderId="2" xfId="49" applyFont="1" applyFill="1" applyBorder="1" applyAlignment="1">
      <alignment horizontal="center" vertical="center" wrapText="1"/>
    </xf>
    <xf numFmtId="0" fontId="129" fillId="2" borderId="2" xfId="49" applyFont="1" applyFill="1" applyBorder="1" applyAlignment="1">
      <alignment horizontal="center" vertical="center" wrapText="1"/>
    </xf>
    <xf numFmtId="0" fontId="129" fillId="2" borderId="2" xfId="49" applyFont="1" applyFill="1" applyBorder="1" applyAlignment="1">
      <alignment horizontal="center" vertical="center" wrapText="1"/>
    </xf>
    <xf numFmtId="0" fontId="131" fillId="2" borderId="0" xfId="49" applyFont="1" applyFill="1" applyAlignment="1">
      <alignment vertical="center"/>
    </xf>
    <xf numFmtId="0" fontId="131" fillId="2" borderId="0" xfId="49" applyFont="1" applyFill="1" applyAlignment="1">
      <alignment horizontal="center" vertical="center"/>
    </xf>
    <xf numFmtId="0" fontId="131" fillId="2" borderId="0" xfId="49" applyFont="1" applyFill="1" applyAlignment="1">
      <alignment horizontal="center" vertical="center" wrapText="1"/>
    </xf>
    <xf numFmtId="0" fontId="132" fillId="2" borderId="0" xfId="49" applyFont="1" applyFill="1"/>
    <xf numFmtId="226" fontId="12" fillId="2" borderId="0" xfId="16"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6" applyNumberFormat="1" applyFont="1" applyFill="1" applyBorder="1" applyAlignment="1">
      <alignment horizontal="center" vertical="center"/>
    </xf>
    <xf numFmtId="226" fontId="15" fillId="2" borderId="0" xfId="16" applyNumberFormat="1" applyFont="1" applyFill="1" applyBorder="1" applyAlignment="1">
      <alignment horizontal="center" vertical="center"/>
    </xf>
    <xf numFmtId="226" fontId="100" fillId="2" borderId="0" xfId="49" applyNumberFormat="1" applyFont="1" applyFill="1"/>
    <xf numFmtId="0" fontId="100" fillId="2" borderId="0" xfId="49" applyFont="1" applyFill="1"/>
    <xf numFmtId="0" fontId="11" fillId="2" borderId="3" xfId="1" applyFont="1" applyFill="1" applyBorder="1" applyAlignment="1">
      <alignment horizontal="left" vertical="center"/>
    </xf>
    <xf numFmtId="226" fontId="15" fillId="2" borderId="3" xfId="16" applyNumberFormat="1" applyFont="1" applyFill="1" applyBorder="1" applyAlignment="1">
      <alignment horizontal="center" vertical="center"/>
    </xf>
    <xf numFmtId="0" fontId="99" fillId="2" borderId="0" xfId="49"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10" applyNumberFormat="1" applyFont="1" applyBorder="1" applyAlignment="1">
      <alignment horizontal="center"/>
    </xf>
    <xf numFmtId="2" fontId="15" fillId="0" borderId="31"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50" applyFont="1" applyAlignment="1">
      <alignment vertical="center"/>
    </xf>
    <xf numFmtId="0" fontId="38" fillId="0" borderId="0" xfId="50" applyFont="1"/>
    <xf numFmtId="0" fontId="6" fillId="0" borderId="0" xfId="50" applyFont="1" applyAlignment="1">
      <alignment horizontal="center"/>
    </xf>
    <xf numFmtId="0" fontId="133" fillId="0" borderId="0" xfId="50" applyFont="1"/>
    <xf numFmtId="167" fontId="8" fillId="0" borderId="0" xfId="50" applyNumberFormat="1" applyFont="1" applyAlignment="1">
      <alignment horizontal="center"/>
    </xf>
    <xf numFmtId="0" fontId="35" fillId="0" borderId="0" xfId="50" applyFont="1" applyAlignment="1">
      <alignment horizontal="center"/>
    </xf>
    <xf numFmtId="0" fontId="3" fillId="0" borderId="3" xfId="50" applyBorder="1"/>
    <xf numFmtId="229" fontId="16" fillId="0" borderId="3" xfId="50" applyNumberFormat="1" applyFont="1" applyBorder="1"/>
    <xf numFmtId="0" fontId="3" fillId="0" borderId="0" xfId="50"/>
    <xf numFmtId="0" fontId="11" fillId="0" borderId="1" xfId="50" applyFont="1" applyBorder="1" applyAlignment="1">
      <alignment horizontal="center" vertical="center" wrapText="1"/>
    </xf>
    <xf numFmtId="0" fontId="11" fillId="0" borderId="27" xfId="50" applyFont="1" applyBorder="1" applyAlignment="1">
      <alignment horizontal="center" vertical="center"/>
    </xf>
    <xf numFmtId="0" fontId="11" fillId="0" borderId="1" xfId="50" applyFont="1" applyBorder="1" applyAlignment="1">
      <alignment horizontal="center" vertical="center"/>
    </xf>
    <xf numFmtId="0" fontId="12" fillId="0" borderId="0" xfId="50" applyFont="1"/>
    <xf numFmtId="0" fontId="11" fillId="0" borderId="2" xfId="50" applyFont="1" applyBorder="1" applyAlignment="1">
      <alignment horizontal="center" vertical="center" wrapText="1"/>
    </xf>
    <xf numFmtId="0" fontId="11" fillId="0" borderId="2" xfId="50" quotePrefix="1" applyFont="1" applyBorder="1" applyAlignment="1">
      <alignment horizontal="center"/>
    </xf>
    <xf numFmtId="0" fontId="134" fillId="0" borderId="0" xfId="50" applyFont="1" applyAlignment="1">
      <alignment horizontal="center" vertical="center" wrapText="1"/>
    </xf>
    <xf numFmtId="0" fontId="119" fillId="0" borderId="0" xfId="50" quotePrefix="1" applyFont="1" applyAlignment="1">
      <alignment horizontal="center"/>
    </xf>
    <xf numFmtId="0" fontId="73" fillId="0" borderId="0" xfId="50" applyFont="1"/>
    <xf numFmtId="0" fontId="14" fillId="0" borderId="0" xfId="50" applyFont="1" applyAlignment="1">
      <alignment vertical="center"/>
    </xf>
    <xf numFmtId="229" fontId="14" fillId="0" borderId="0" xfId="51" applyNumberFormat="1" applyFont="1" applyBorder="1" applyAlignment="1">
      <alignment horizontal="right"/>
    </xf>
    <xf numFmtId="0" fontId="14" fillId="0" borderId="0" xfId="50" applyFont="1"/>
    <xf numFmtId="0" fontId="15" fillId="0" borderId="3" xfId="50" applyFont="1" applyBorder="1" applyAlignment="1">
      <alignment vertical="center"/>
    </xf>
    <xf numFmtId="229" fontId="15" fillId="0" borderId="3" xfId="51" applyNumberFormat="1" applyFont="1" applyBorder="1" applyAlignment="1">
      <alignment horizontal="right"/>
    </xf>
    <xf numFmtId="0" fontId="17" fillId="0" borderId="0" xfId="50" applyFont="1"/>
    <xf numFmtId="2" fontId="14" fillId="0" borderId="0" xfId="50" applyNumberFormat="1" applyFont="1"/>
    <xf numFmtId="0" fontId="118" fillId="0" borderId="0" xfId="50" applyFont="1" applyAlignment="1">
      <alignment vertical="center"/>
    </xf>
    <xf numFmtId="43" fontId="12" fillId="2" borderId="0" xfId="38" applyFont="1" applyFill="1"/>
    <xf numFmtId="43" fontId="12" fillId="0" borderId="0" xfId="38" applyFont="1" applyFill="1"/>
    <xf numFmtId="167" fontId="8" fillId="2" borderId="0" xfId="38" applyNumberFormat="1" applyFont="1" applyFill="1" applyBorder="1" applyAlignment="1">
      <alignment horizontal="center"/>
    </xf>
    <xf numFmtId="43" fontId="12" fillId="2" borderId="0" xfId="38" applyFont="1" applyFill="1" applyBorder="1"/>
    <xf numFmtId="230" fontId="11" fillId="2" borderId="0" xfId="38" applyNumberFormat="1" applyFont="1" applyFill="1" applyBorder="1"/>
    <xf numFmtId="43" fontId="11" fillId="2" borderId="6" xfId="38" applyFont="1" applyFill="1" applyBorder="1"/>
    <xf numFmtId="186" fontId="11" fillId="0" borderId="8" xfId="19" applyNumberFormat="1" applyFont="1" applyBorder="1" applyAlignment="1" applyProtection="1">
      <alignment horizontal="center" vertical="center" wrapText="1"/>
    </xf>
    <xf numFmtId="186" fontId="11" fillId="0" borderId="9" xfId="19" applyNumberFormat="1" applyFont="1" applyBorder="1" applyAlignment="1" applyProtection="1">
      <alignment horizontal="center" vertical="center" wrapText="1"/>
    </xf>
    <xf numFmtId="186" fontId="11" fillId="0" borderId="13" xfId="19" applyNumberFormat="1" applyFont="1" applyBorder="1" applyAlignment="1" applyProtection="1">
      <alignment horizontal="center" vertical="center" wrapText="1"/>
    </xf>
    <xf numFmtId="43" fontId="11" fillId="2" borderId="12" xfId="38" applyFont="1" applyFill="1" applyBorder="1" applyAlignment="1">
      <alignment horizontal="center" vertical="center" wrapText="1"/>
    </xf>
    <xf numFmtId="43" fontId="11" fillId="2" borderId="46" xfId="38" applyFont="1" applyFill="1" applyBorder="1" applyAlignment="1">
      <alignment horizontal="center" vertical="center" wrapText="1"/>
    </xf>
    <xf numFmtId="43" fontId="11" fillId="2" borderId="4" xfId="38" applyFont="1" applyFill="1" applyBorder="1" applyAlignment="1">
      <alignment horizontal="center" vertical="center" wrapText="1"/>
    </xf>
    <xf numFmtId="43" fontId="11" fillId="2" borderId="47" xfId="38" applyFont="1" applyFill="1" applyBorder="1" applyAlignment="1">
      <alignment horizontal="center" vertical="center" wrapText="1"/>
    </xf>
    <xf numFmtId="43" fontId="14" fillId="0" borderId="0" xfId="38" applyFont="1" applyFill="1"/>
    <xf numFmtId="43" fontId="15" fillId="2" borderId="13" xfId="38" applyFont="1" applyFill="1" applyBorder="1"/>
    <xf numFmtId="174" fontId="15" fillId="2" borderId="7" xfId="38" applyNumberFormat="1" applyFont="1" applyFill="1" applyBorder="1"/>
    <xf numFmtId="174" fontId="15" fillId="2" borderId="8" xfId="38" applyNumberFormat="1" applyFont="1" applyFill="1" applyBorder="1"/>
    <xf numFmtId="174" fontId="15" fillId="2" borderId="9" xfId="38" applyNumberFormat="1" applyFont="1" applyFill="1" applyBorder="1"/>
    <xf numFmtId="174" fontId="14" fillId="0" borderId="0" xfId="38" applyNumberFormat="1" applyFont="1" applyFill="1"/>
    <xf numFmtId="43" fontId="14" fillId="2" borderId="48" xfId="38" applyFont="1" applyFill="1" applyBorder="1"/>
    <xf numFmtId="174" fontId="14" fillId="2" borderId="49" xfId="38" applyNumberFormat="1" applyFont="1" applyFill="1" applyBorder="1"/>
    <xf numFmtId="174" fontId="14" fillId="2" borderId="28" xfId="38" applyNumberFormat="1" applyFont="1" applyFill="1" applyBorder="1"/>
    <xf numFmtId="174" fontId="14" fillId="2" borderId="0" xfId="38" applyNumberFormat="1" applyFont="1" applyFill="1" applyBorder="1"/>
    <xf numFmtId="174" fontId="14" fillId="2" borderId="50" xfId="38" applyNumberFormat="1" applyFont="1" applyFill="1" applyBorder="1"/>
    <xf numFmtId="43" fontId="15" fillId="2" borderId="13" xfId="38" applyFont="1" applyFill="1" applyBorder="1" applyAlignment="1"/>
    <xf numFmtId="174" fontId="15" fillId="2" borderId="7" xfId="38" applyNumberFormat="1" applyFont="1" applyFill="1" applyBorder="1" applyAlignment="1"/>
    <xf numFmtId="174" fontId="15" fillId="2" borderId="8" xfId="38" applyNumberFormat="1" applyFont="1" applyFill="1" applyBorder="1" applyAlignment="1"/>
    <xf numFmtId="174" fontId="15" fillId="2" borderId="9" xfId="38" applyNumberFormat="1" applyFont="1" applyFill="1" applyBorder="1" applyAlignment="1"/>
    <xf numFmtId="174" fontId="14" fillId="2" borderId="10" xfId="38" applyNumberFormat="1" applyFont="1" applyFill="1" applyBorder="1"/>
    <xf numFmtId="174" fontId="14" fillId="2" borderId="11" xfId="38" applyNumberFormat="1" applyFont="1" applyFill="1" applyBorder="1"/>
    <xf numFmtId="43" fontId="14" fillId="2" borderId="12" xfId="38" applyFont="1" applyFill="1" applyBorder="1"/>
    <xf numFmtId="174" fontId="14" fillId="2" borderId="46" xfId="38" applyNumberFormat="1" applyFont="1" applyFill="1" applyBorder="1"/>
    <xf numFmtId="174" fontId="14" fillId="2" borderId="4" xfId="38" applyNumberFormat="1" applyFont="1" applyFill="1" applyBorder="1"/>
    <xf numFmtId="174" fontId="14" fillId="2" borderId="47" xfId="38" applyNumberFormat="1" applyFont="1" applyFill="1" applyBorder="1"/>
    <xf numFmtId="43" fontId="14" fillId="2" borderId="28" xfId="38" applyFont="1" applyFill="1" applyBorder="1"/>
    <xf numFmtId="230" fontId="14" fillId="2" borderId="28" xfId="38" applyNumberFormat="1" applyFont="1" applyFill="1" applyBorder="1" applyAlignment="1">
      <alignment horizontal="right"/>
    </xf>
    <xf numFmtId="43" fontId="14" fillId="2" borderId="0" xfId="38" applyFont="1" applyFill="1"/>
    <xf numFmtId="174" fontId="14" fillId="2" borderId="0" xfId="38"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5"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8"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5" fillId="0" borderId="31" xfId="52" applyFont="1" applyBorder="1" applyProtection="1">
      <protection locked="0"/>
    </xf>
    <xf numFmtId="1" fontId="73"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3" applyNumberFormat="1" applyFont="1" applyFill="1" applyBorder="1" applyAlignment="1" applyProtection="1">
      <alignment horizontal="center"/>
      <protection locked="0"/>
    </xf>
    <xf numFmtId="223" fontId="11" fillId="0" borderId="0" xfId="43" applyNumberFormat="1" applyFont="1" applyFill="1" applyBorder="1" applyAlignment="1" applyProtection="1">
      <alignment horizontal="center"/>
      <protection locked="0"/>
    </xf>
    <xf numFmtId="232" fontId="11" fillId="0" borderId="3" xfId="43" applyNumberFormat="1" applyFont="1" applyFill="1" applyBorder="1" applyAlignment="1" applyProtection="1">
      <alignment horizontal="center"/>
      <protection locked="0"/>
    </xf>
    <xf numFmtId="223" fontId="11" fillId="0" borderId="3" xfId="43"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99" fillId="0" borderId="27" xfId="1" applyFont="1" applyBorder="1" applyAlignment="1">
      <alignment horizontal="center" vertical="center" wrapText="1"/>
    </xf>
    <xf numFmtId="0" fontId="99" fillId="0" borderId="0" xfId="1" applyFont="1"/>
    <xf numFmtId="0" fontId="136" fillId="0" borderId="0" xfId="1" applyFont="1" applyAlignment="1">
      <alignment horizontal="center" vertical="center" wrapText="1"/>
    </xf>
    <xf numFmtId="0" fontId="137" fillId="0" borderId="0" xfId="1" applyFont="1" applyAlignment="1">
      <alignment horizontal="center" vertical="center" wrapText="1"/>
    </xf>
    <xf numFmtId="233" fontId="100" fillId="0" borderId="0" xfId="53" applyNumberFormat="1" applyFont="1" applyBorder="1" applyAlignment="1">
      <alignment horizontal="right"/>
    </xf>
    <xf numFmtId="233" fontId="101" fillId="0" borderId="0" xfId="53" applyNumberFormat="1" applyFont="1" applyBorder="1" applyAlignment="1">
      <alignment horizontal="right"/>
    </xf>
    <xf numFmtId="233" fontId="100" fillId="0" borderId="0" xfId="1" applyNumberFormat="1" applyFont="1"/>
    <xf numFmtId="0" fontId="15" fillId="0" borderId="4" xfId="1" applyFont="1" applyBorder="1" applyAlignment="1">
      <alignment horizontal="left" vertical="center" wrapText="1"/>
    </xf>
    <xf numFmtId="233" fontId="101" fillId="0" borderId="4" xfId="53" applyNumberFormat="1" applyFont="1" applyBorder="1" applyAlignment="1">
      <alignment horizontal="right" vertical="center"/>
    </xf>
    <xf numFmtId="0" fontId="100" fillId="0" borderId="0" xfId="53" applyFont="1" applyBorder="1" applyAlignment="1">
      <alignment horizontal="right"/>
    </xf>
    <xf numFmtId="0" fontId="138" fillId="0" borderId="0" xfId="1" applyFont="1"/>
    <xf numFmtId="0" fontId="139" fillId="0" borderId="0" xfId="1" applyFont="1"/>
    <xf numFmtId="0" fontId="105" fillId="0" borderId="0" xfId="1" applyFont="1"/>
    <xf numFmtId="0" fontId="140" fillId="0" borderId="0" xfId="1" applyFont="1"/>
    <xf numFmtId="0" fontId="141" fillId="0" borderId="0" xfId="1" applyFont="1"/>
    <xf numFmtId="233" fontId="3" fillId="0" borderId="0" xfId="1" applyNumberFormat="1"/>
    <xf numFmtId="0" fontId="6" fillId="0" borderId="0" xfId="1" applyFont="1" applyAlignment="1">
      <alignment vertical="center"/>
    </xf>
    <xf numFmtId="0" fontId="95" fillId="0" borderId="0" xfId="1" applyFont="1" applyAlignment="1">
      <alignment vertical="center"/>
    </xf>
    <xf numFmtId="0" fontId="72" fillId="0" borderId="0" xfId="1" applyFont="1" applyAlignment="1">
      <alignment vertical="center"/>
    </xf>
    <xf numFmtId="234" fontId="12" fillId="0" borderId="32" xfId="1" applyNumberFormat="1" applyFont="1" applyBorder="1" applyAlignment="1">
      <alignment horizontal="centerContinuous" vertical="center" wrapText="1"/>
    </xf>
    <xf numFmtId="0" fontId="142" fillId="0" borderId="0" xfId="1" applyFont="1" applyAlignment="1">
      <alignment horizontal="center" vertical="center" wrapText="1"/>
    </xf>
    <xf numFmtId="234" fontId="95" fillId="0" borderId="0" xfId="1" applyNumberFormat="1" applyFont="1" applyAlignment="1">
      <alignment horizontal="center" vertical="center" wrapText="1"/>
    </xf>
    <xf numFmtId="0" fontId="14" fillId="0" borderId="0" xfId="40" applyFont="1"/>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0" fillId="0" borderId="0" xfId="1" applyFont="1" applyAlignment="1">
      <alignment vertical="center"/>
    </xf>
    <xf numFmtId="0" fontId="82" fillId="0" borderId="0" xfId="1" applyFont="1" applyAlignment="1">
      <alignment vertical="center"/>
    </xf>
    <xf numFmtId="235" fontId="8" fillId="0" borderId="0" xfId="1" applyNumberFormat="1" applyFont="1" applyAlignment="1">
      <alignment horizontal="center"/>
    </xf>
    <xf numFmtId="236" fontId="143" fillId="2" borderId="3" xfId="13"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4"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5" fillId="0" borderId="27"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5" fillId="0" borderId="0" xfId="36" applyNumberFormat="1" applyFont="1" applyBorder="1" applyAlignment="1">
      <alignment horizontal="center" vertical="center"/>
    </xf>
    <xf numFmtId="37" fontId="146" fillId="0" borderId="0" xfId="36" applyNumberFormat="1" applyFont="1" applyBorder="1" applyAlignment="1">
      <alignment horizontal="center" vertical="center"/>
    </xf>
    <xf numFmtId="1" fontId="145" fillId="0" borderId="0" xfId="20" applyNumberFormat="1" applyFont="1" applyBorder="1" applyAlignment="1">
      <alignment horizontal="center"/>
    </xf>
    <xf numFmtId="0" fontId="14" fillId="0" borderId="0" xfId="54"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6"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13" applyNumberFormat="1" applyFont="1" applyBorder="1" applyAlignment="1">
      <alignment horizontal="left" vertical="center" wrapText="1"/>
    </xf>
    <xf numFmtId="0" fontId="100" fillId="0" borderId="0" xfId="1" applyFont="1" applyAlignment="1">
      <alignment horizontal="left" vertical="center" wrapText="1"/>
    </xf>
    <xf numFmtId="2" fontId="14" fillId="0" borderId="0" xfId="1" applyNumberFormat="1" applyFont="1" applyAlignment="1">
      <alignment vertical="top"/>
    </xf>
    <xf numFmtId="2" fontId="14" fillId="0" borderId="0" xfId="56" applyNumberFormat="1" applyFont="1" applyFill="1" applyAlignment="1">
      <alignment vertical="center"/>
    </xf>
    <xf numFmtId="37" fontId="72" fillId="0" borderId="0" xfId="1" applyNumberFormat="1" applyFont="1"/>
    <xf numFmtId="2" fontId="33" fillId="0" borderId="0" xfId="1" applyNumberFormat="1" applyFont="1"/>
    <xf numFmtId="0" fontId="122" fillId="0" borderId="0" xfId="13" applyFont="1"/>
    <xf numFmtId="0" fontId="6" fillId="0" borderId="0" xfId="13" applyFont="1" applyAlignment="1">
      <alignment horizontal="center" vertical="center" wrapText="1"/>
    </xf>
    <xf numFmtId="0" fontId="6" fillId="0" borderId="0" xfId="13" applyFont="1" applyAlignment="1">
      <alignment vertical="center"/>
    </xf>
    <xf numFmtId="167" fontId="8" fillId="0" borderId="0" xfId="13" applyNumberFormat="1" applyFont="1" applyAlignment="1">
      <alignment horizontal="centerContinuous" vertical="center"/>
    </xf>
    <xf numFmtId="0" fontId="38" fillId="0" borderId="0" xfId="13" applyFont="1" applyAlignment="1">
      <alignment vertical="center"/>
    </xf>
    <xf numFmtId="0" fontId="35" fillId="0" borderId="0" xfId="13" applyFont="1" applyAlignment="1">
      <alignment horizontal="center" vertical="center"/>
    </xf>
    <xf numFmtId="0" fontId="144" fillId="0" borderId="0" xfId="13" applyFont="1" applyAlignment="1">
      <alignment horizontal="left" vertical="center"/>
    </xf>
    <xf numFmtId="2" fontId="3" fillId="0" borderId="0" xfId="13" applyNumberFormat="1" applyAlignment="1">
      <alignment vertical="center"/>
    </xf>
    <xf numFmtId="0" fontId="3" fillId="0" borderId="0" xfId="13" applyAlignment="1">
      <alignment vertical="center"/>
    </xf>
    <xf numFmtId="0" fontId="12" fillId="0" borderId="27" xfId="13" applyFont="1" applyBorder="1" applyAlignment="1">
      <alignment horizontal="center" vertical="center" wrapText="1"/>
    </xf>
    <xf numFmtId="0" fontId="11" fillId="0" borderId="27" xfId="13" applyFont="1" applyBorder="1" applyAlignment="1">
      <alignment horizontal="center" vertical="center" wrapText="1"/>
    </xf>
    <xf numFmtId="0" fontId="3" fillId="0" borderId="0" xfId="13" applyAlignment="1">
      <alignment horizontal="center" vertical="center"/>
    </xf>
    <xf numFmtId="3" fontId="14" fillId="0" borderId="0" xfId="42" applyNumberFormat="1" applyFont="1" applyBorder="1" applyAlignment="1">
      <alignment horizontal="center" vertical="center"/>
    </xf>
    <xf numFmtId="3" fontId="15" fillId="0" borderId="0" xfId="42" applyNumberFormat="1" applyFont="1" applyBorder="1" applyAlignment="1">
      <alignment horizontal="center" vertical="center"/>
    </xf>
    <xf numFmtId="37" fontId="14" fillId="0" borderId="0" xfId="13" applyNumberFormat="1" applyFont="1" applyAlignment="1">
      <alignment vertical="center"/>
    </xf>
    <xf numFmtId="1" fontId="145" fillId="0" borderId="0" xfId="20" applyNumberFormat="1" applyFont="1" applyBorder="1" applyAlignment="1">
      <alignment horizontal="center" vertical="center"/>
    </xf>
    <xf numFmtId="0" fontId="15" fillId="0" borderId="0" xfId="13" applyFont="1" applyAlignment="1">
      <alignment horizontal="left" vertical="center" wrapText="1"/>
    </xf>
    <xf numFmtId="0" fontId="14" fillId="0" borderId="0" xfId="13" applyFont="1" applyAlignment="1">
      <alignment vertical="top"/>
    </xf>
    <xf numFmtId="0" fontId="15" fillId="0" borderId="3" xfId="13" applyFont="1" applyBorder="1" applyAlignment="1">
      <alignment vertical="top"/>
    </xf>
    <xf numFmtId="237" fontId="15" fillId="0" borderId="3" xfId="36" applyNumberFormat="1" applyFont="1" applyFill="1" applyBorder="1" applyAlignment="1">
      <alignment horizontal="right" vertical="top"/>
    </xf>
    <xf numFmtId="3" fontId="14" fillId="0" borderId="0" xfId="13" applyNumberFormat="1" applyFont="1" applyAlignment="1">
      <alignment horizontal="left" vertical="center" wrapText="1"/>
    </xf>
    <xf numFmtId="0" fontId="100" fillId="3" borderId="0" xfId="0" applyFont="1" applyFill="1" applyAlignment="1">
      <alignment vertical="center"/>
    </xf>
    <xf numFmtId="37" fontId="72" fillId="0" borderId="0" xfId="13" applyNumberFormat="1" applyFont="1"/>
    <xf numFmtId="2" fontId="3" fillId="0" borderId="0" xfId="13" applyNumberFormat="1"/>
    <xf numFmtId="170" fontId="3" fillId="0" borderId="0" xfId="13" applyNumberFormat="1"/>
    <xf numFmtId="0" fontId="0" fillId="0" borderId="0" xfId="0" applyAlignment="1">
      <alignment vertical="center"/>
    </xf>
    <xf numFmtId="0" fontId="147" fillId="0" borderId="0" xfId="0" applyFont="1" applyAlignment="1">
      <alignment horizontal="center" vertical="center"/>
    </xf>
    <xf numFmtId="187" fontId="148" fillId="0" borderId="0" xfId="12" applyNumberFormat="1" applyFont="1" applyAlignment="1" applyProtection="1">
      <alignment horizontal="left" vertical="center"/>
    </xf>
    <xf numFmtId="0" fontId="148" fillId="0" borderId="0" xfId="12" applyFont="1" applyAlignment="1">
      <alignment horizontal="left" vertical="center"/>
    </xf>
    <xf numFmtId="0" fontId="48" fillId="0" borderId="0" xfId="12" applyAlignment="1">
      <alignment vertical="center"/>
    </xf>
    <xf numFmtId="43" fontId="148" fillId="2" borderId="0" xfId="12" applyNumberFormat="1" applyFont="1" applyFill="1" applyAlignment="1">
      <alignment horizontal="left" vertical="center"/>
    </xf>
    <xf numFmtId="0" fontId="148" fillId="0" borderId="0" xfId="12" applyFont="1" applyAlignment="1" applyProtection="1">
      <alignment horizontal="left" vertical="center"/>
      <protection locked="0"/>
    </xf>
    <xf numFmtId="225" fontId="148" fillId="2" borderId="0" xfId="12" applyNumberFormat="1" applyFont="1" applyFill="1" applyAlignment="1">
      <alignment horizontal="left" vertical="center"/>
    </xf>
    <xf numFmtId="0" fontId="148" fillId="0" borderId="0" xfId="12" applyFont="1" applyAlignment="1" applyProtection="1">
      <alignment horizontal="left" vertical="center"/>
      <protection locked="0"/>
    </xf>
    <xf numFmtId="166" fontId="148" fillId="0" borderId="0" xfId="12" applyNumberFormat="1" applyFont="1" applyAlignment="1">
      <alignment horizontal="left" vertical="center"/>
    </xf>
    <xf numFmtId="0" fontId="3" fillId="0" borderId="0" xfId="57" applyFont="1" applyAlignment="1">
      <alignment vertical="center"/>
    </xf>
    <xf numFmtId="0" fontId="102" fillId="0" borderId="0" xfId="57" applyFont="1" applyAlignment="1">
      <alignment vertical="center"/>
    </xf>
    <xf numFmtId="0" fontId="149" fillId="0" borderId="10" xfId="57" applyFont="1" applyBorder="1" applyAlignment="1">
      <alignment horizontal="left" vertical="center" wrapText="1"/>
    </xf>
    <xf numFmtId="0" fontId="149" fillId="0" borderId="11" xfId="57" applyFont="1" applyBorder="1" applyAlignment="1">
      <alignment horizontal="left" vertical="center" wrapText="1"/>
    </xf>
    <xf numFmtId="0" fontId="149" fillId="0" borderId="49" xfId="57" applyFont="1" applyBorder="1" applyAlignment="1">
      <alignment horizontal="left" vertical="center" wrapText="1"/>
    </xf>
    <xf numFmtId="0" fontId="149" fillId="0" borderId="50" xfId="57" applyFont="1" applyBorder="1" applyAlignment="1">
      <alignment horizontal="left" vertical="center" wrapText="1"/>
    </xf>
    <xf numFmtId="0" fontId="149" fillId="0" borderId="46" xfId="57" applyFont="1" applyBorder="1" applyAlignment="1">
      <alignment horizontal="left" vertical="center" wrapText="1"/>
    </xf>
    <xf numFmtId="0" fontId="149" fillId="0" borderId="47" xfId="57" applyFont="1" applyBorder="1" applyAlignment="1">
      <alignment horizontal="left" vertical="center" wrapText="1"/>
    </xf>
    <xf numFmtId="0" fontId="0" fillId="0" borderId="0" xfId="57" applyFont="1" applyAlignment="1">
      <alignment horizontal="left" vertical="center" wrapText="1"/>
    </xf>
    <xf numFmtId="0" fontId="3" fillId="0" borderId="28" xfId="57" applyFont="1" applyBorder="1" applyAlignment="1">
      <alignment vertical="center"/>
    </xf>
    <xf numFmtId="0" fontId="10" fillId="0" borderId="0" xfId="57" applyFont="1" applyAlignment="1">
      <alignment vertical="center"/>
    </xf>
    <xf numFmtId="0" fontId="3" fillId="3" borderId="3" xfId="57" applyFont="1" applyFill="1" applyBorder="1" applyAlignment="1">
      <alignment horizontal="center" vertical="center"/>
    </xf>
    <xf numFmtId="0" fontId="3" fillId="3" borderId="0" xfId="57" applyFont="1" applyFill="1" applyAlignment="1">
      <alignment vertical="center"/>
    </xf>
    <xf numFmtId="0" fontId="150" fillId="0" borderId="0" xfId="58" applyFont="1" applyAlignment="1">
      <alignment horizontal="center" vertical="center"/>
    </xf>
    <xf numFmtId="0" fontId="151" fillId="0" borderId="0" xfId="58"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7" applyFont="1" applyAlignment="1">
      <alignment vertical="center" wrapText="1"/>
    </xf>
    <xf numFmtId="170" fontId="151" fillId="0" borderId="0" xfId="59"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0" fillId="0" borderId="0" xfId="58"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7" applyFont="1" applyAlignment="1">
      <alignment horizontal="left" vertical="center" indent="1"/>
    </xf>
    <xf numFmtId="0" fontId="0" fillId="0" borderId="0" xfId="57" applyFont="1" applyAlignment="1">
      <alignment vertical="center"/>
    </xf>
    <xf numFmtId="0" fontId="10" fillId="0" borderId="0" xfId="57" applyFont="1" applyAlignment="1">
      <alignment horizontal="left" vertical="center"/>
    </xf>
    <xf numFmtId="0" fontId="3" fillId="0" borderId="0" xfId="1" quotePrefix="1" applyAlignment="1">
      <alignment horizontal="left"/>
    </xf>
    <xf numFmtId="0" fontId="3" fillId="0" borderId="0" xfId="57" applyFont="1" applyAlignment="1">
      <alignment horizontal="left" vertical="center" indent="2"/>
    </xf>
    <xf numFmtId="0" fontId="10" fillId="0" borderId="0" xfId="57" applyFont="1" applyAlignment="1">
      <alignment horizontal="left" vertical="center"/>
    </xf>
    <xf numFmtId="0" fontId="152" fillId="0" borderId="0" xfId="57" applyFont="1" applyAlignment="1">
      <alignment vertical="center"/>
    </xf>
    <xf numFmtId="0" fontId="153" fillId="0" borderId="0" xfId="58" applyFont="1"/>
    <xf numFmtId="0" fontId="153" fillId="0" borderId="0" xfId="58" applyFont="1" applyAlignment="1">
      <alignment horizontal="center" vertical="center"/>
    </xf>
    <xf numFmtId="0" fontId="152" fillId="0" borderId="0" xfId="58" applyFont="1" applyAlignment="1">
      <alignment horizontal="center" vertical="center"/>
    </xf>
    <xf numFmtId="0" fontId="151" fillId="0" borderId="0" xfId="58" applyFont="1"/>
    <xf numFmtId="0" fontId="152" fillId="0" borderId="0" xfId="58" applyFont="1" applyAlignment="1">
      <alignment horizontal="left"/>
    </xf>
    <xf numFmtId="0" fontId="150" fillId="0" borderId="0" xfId="58" quotePrefix="1" applyFont="1" applyAlignment="1">
      <alignment horizontal="center" vertical="center"/>
    </xf>
    <xf numFmtId="0" fontId="151" fillId="0" borderId="0" xfId="58" quotePrefix="1" applyFont="1" applyAlignment="1">
      <alignment horizontal="center" vertical="center"/>
    </xf>
    <xf numFmtId="0" fontId="153" fillId="5" borderId="0" xfId="58" applyFont="1" applyFill="1"/>
    <xf numFmtId="0" fontId="152" fillId="5" borderId="0" xfId="58"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4" fillId="0" borderId="0" xfId="1" applyFont="1"/>
    <xf numFmtId="0" fontId="155" fillId="0" borderId="0" xfId="1" applyFont="1"/>
    <xf numFmtId="0" fontId="13" fillId="0" borderId="0" xfId="1" applyFont="1" applyAlignment="1">
      <alignment horizontal="center"/>
    </xf>
    <xf numFmtId="0" fontId="13" fillId="0" borderId="0" xfId="1" applyFont="1" applyAlignment="1">
      <alignment horizontal="center"/>
    </xf>
    <xf numFmtId="0" fontId="156" fillId="0" borderId="0" xfId="1" applyFont="1" applyAlignment="1">
      <alignment horizontal="justify" vertical="justify" wrapText="1"/>
    </xf>
    <xf numFmtId="0" fontId="44" fillId="0" borderId="0" xfId="1" applyFont="1" applyAlignment="1">
      <alignment vertical="justify" wrapText="1"/>
    </xf>
    <xf numFmtId="0" fontId="156"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60">
    <cellStyle name="Hipervínculo" xfId="12" builtinId="8"/>
    <cellStyle name="Hipervínculo 2" xfId="25" xr:uid="{E39C4F71-1339-4500-83AB-3E680D2B764E}"/>
    <cellStyle name="Millares [0]_1.2.4" xfId="8" xr:uid="{1B091502-41C5-46E5-A267-20BD60351285}"/>
    <cellStyle name="Millares [0]_1.2.4_36Estruct%-credIndirectXEmp04-01" xfId="26" xr:uid="{28EEFD79-C6F1-4AED-A970-C34F4F32FCFD}"/>
    <cellStyle name="Millares [0]_1.2.4_39Estruct%IngresosFinanc04-01" xfId="30" xr:uid="{E1766CCF-0BD0-4F95-AE87-1FFDA1BFC0C8}"/>
    <cellStyle name="Millares [0]_1.4.4_Estrc%t-ActivosPasivo" xfId="24" xr:uid="{D27A52C9-267C-4E6F-9636-0E782760B269}"/>
    <cellStyle name="Millares [0]_1.4.5.2_23Estruct%-PortafInver0201" xfId="35" xr:uid="{82237D16-3D39-46DC-9C04-154B55945F27}"/>
    <cellStyle name="Millares [0]_1.4.5.3_Est-Finac Feb-2002" xfId="53" xr:uid="{DAF0C3D5-5428-403A-BBE3-0465A4B9D373}"/>
    <cellStyle name="Millares [0]_10,11,12,13-Rank-02" xfId="16" xr:uid="{5F19D332-7A5D-43B6-87F7-2823EF2E03A6}"/>
    <cellStyle name="Millares [0]_31Estruct%-Activo04-01" xfId="4" xr:uid="{AD474B60-1396-4C07-922E-A9F0BF48F639}"/>
    <cellStyle name="Millares [0]_31Estruct%-Activo04-01 2" xfId="9" xr:uid="{3304043B-EA38-4BBD-9A55-8B828EA210F7}"/>
    <cellStyle name="Millares [0]_Estruct%-Activo_Est-Finac Feb-2002" xfId="22" xr:uid="{9FAF69E7-656D-4558-B67A-7BEAB097A07C}"/>
    <cellStyle name="Millares [0]_ForCua_Estadistica" xfId="47" xr:uid="{CDC7A678-E5F8-477A-B47D-58165F10A300}"/>
    <cellStyle name="Millares [0]_ForCua_SectDepa" xfId="36" xr:uid="{F54E3794-422A-484E-B1A2-0DE6BDC94E65}"/>
    <cellStyle name="Millares [0]_Rankin-Créditos" xfId="14" xr:uid="{90228B99-0238-48AE-8470-C61D4FF296A1}"/>
    <cellStyle name="Millares 2" xfId="10" xr:uid="{35C787CE-7C01-4364-A020-D0A7036AA3B0}"/>
    <cellStyle name="Millares 2 2" xfId="59" xr:uid="{A8ECBA9A-A5A8-448B-B538-740F9C033FD5}"/>
    <cellStyle name="Millares 3" xfId="41" xr:uid="{38A6BBEF-FA89-4EC6-9D36-047984EDEA21}"/>
    <cellStyle name="Millares 7" xfId="38" xr:uid="{C8E2DDA8-3990-42A2-9495-B99351D1E733}"/>
    <cellStyle name="Millares 8" xfId="48" xr:uid="{04DA7325-AA9A-4CA8-B08D-88FC3FD5A204}"/>
    <cellStyle name="Millares_01-25 Bcos Ene-2002" xfId="43" xr:uid="{D9D76C3C-76F1-48AD-8F50-455553195068}"/>
    <cellStyle name="Millares_01y22-Anexo3 XMonedaYComercYMicroemp" xfId="44" xr:uid="{F27EF213-086E-4538-8FCC-2C2D1F6B0B95}"/>
    <cellStyle name="Millares_04-DptosSeg Escala" xfId="39" xr:uid="{5B9E7A70-AFF3-4A27-9363-6F1F96D7B07F}"/>
    <cellStyle name="Millares_14-Indicadores Bcos" xfId="33" xr:uid="{2D463168-0275-4250-BA64-8B7965C01F02}"/>
    <cellStyle name="Millares_17-CredtDSSituacion" xfId="42" xr:uid="{C3C5E2F2-1751-4E7E-9029-FB2D1E320F16}"/>
    <cellStyle name="Millares_22- Req. Patrimonial 30-07-2009" xfId="55" xr:uid="{6D3F4872-145F-4FFB-AF0D-9E0E3A190E26}"/>
    <cellStyle name="Millares_26-34 Bcos Ene2002" xfId="7" xr:uid="{B40C5C37-FB9E-4566-8A50-EA104B12D5F2}"/>
    <cellStyle name="Millares_35-43 Bcos Ene-2002" xfId="18" xr:uid="{935C5054-5A6E-41DF-93E1-465DF4FFD23B}"/>
    <cellStyle name="Millares_40-Estruc IngresosFinanc" xfId="29" xr:uid="{B0378B25-956A-42F6-B0B1-10D0E6DF6A74}"/>
    <cellStyle name="Millares_Estruct%-Dep" xfId="27" xr:uid="{3218EA76-DB1F-438C-A0C6-F5B788C5CD98}"/>
    <cellStyle name="Millares_Estruct%-Pasivo 2" xfId="51" xr:uid="{1FFDDE0A-E93E-45B1-BA66-48764573DF29}"/>
    <cellStyle name="Millares_Estruct%-Pasivo_Est-Finac Feb-2002" xfId="21" xr:uid="{C4622736-9144-4973-AC0D-EFD663E7D4A3}"/>
    <cellStyle name="Millares_Estruct%-Pasivo_Estrc%t-ActivosPasivo" xfId="23" xr:uid="{C3BA68B6-496C-42FA-9A98-B1EE56045B53}"/>
    <cellStyle name="Millares_Informe - BG,EGP e Indic Financ " xfId="34" xr:uid="{58F9735D-2EE9-4B57-A762-CFD70CA6E549}"/>
    <cellStyle name="Millares_Posicion Global 30-07-2009" xfId="56" xr:uid="{ACC3261E-19C3-4533-9A20-291EC681D344}"/>
    <cellStyle name="Normal" xfId="0" builtinId="0"/>
    <cellStyle name="Normal 10" xfId="5" xr:uid="{5F6E0464-99F6-4156-932A-6157440BB9A0}"/>
    <cellStyle name="Normal 2" xfId="1" xr:uid="{B2DD94ED-D6C2-4F3C-AF04-E3984211DCEF}"/>
    <cellStyle name="Normal 2 2" xfId="2" xr:uid="{0FD10C8B-612B-4B23-AE46-777B709F57F7}"/>
    <cellStyle name="Normal 2 2 2" xfId="13" xr:uid="{DB191F57-BEDB-4E75-99D1-2875E82BC5C6}"/>
    <cellStyle name="Normal 2 2 3" xfId="57" xr:uid="{025C15A9-D989-4D40-8CFF-CF576ADB6046}"/>
    <cellStyle name="Normal 3" xfId="3" xr:uid="{91942DA0-8676-4FB1-84CC-0EA88134A7DD}"/>
    <cellStyle name="Normal 3 2" xfId="37" xr:uid="{082F4BDB-9C01-4F33-AC6A-4117EC65B01F}"/>
    <cellStyle name="Normal 3 3" xfId="58" xr:uid="{2EAB3FA7-5921-4688-92A0-B25D92D4B5B7}"/>
    <cellStyle name="Normal 4" xfId="6" xr:uid="{6A37F0A5-FE03-461B-98CE-45BD6141CA31}"/>
    <cellStyle name="Normal 4 2" xfId="15" xr:uid="{A90C714D-F261-4638-B7D4-085B9DC19946}"/>
    <cellStyle name="Normal 5" xfId="11" xr:uid="{09BD3640-CACD-4B01-8A79-273E57096252}"/>
    <cellStyle name="Normal 5 2" xfId="50" xr:uid="{678BB376-D5F9-4871-B6EA-E3F123AEE2BD}"/>
    <cellStyle name="Normal 9" xfId="49" xr:uid="{512487CC-3F58-4136-A706-D4303AE2829D}"/>
    <cellStyle name="Normal_47-Indicadores" xfId="31" xr:uid="{49BE1EE7-E748-4A7C-9698-6413D159429A}"/>
    <cellStyle name="Normal_Activo, Patrimonio Promedio y Utilidad Anualiz Dic" xfId="40" xr:uid="{D0F35595-C303-406B-85AC-CDBA17A87F9B}"/>
    <cellStyle name="Normal_Anexo2_propuesta" xfId="52" xr:uid="{6FA910F1-272B-4C9D-A10E-F7D9B8052E8A}"/>
    <cellStyle name="Normal_Bcos" xfId="46" xr:uid="{A629867E-610A-47EC-A714-CA7B62C62B02}"/>
    <cellStyle name="Normal_BG-bcos-Jul-2001" xfId="19" xr:uid="{F5FFE0FD-0896-4DF8-8697-DEB2803908ED}"/>
    <cellStyle name="Normal_cuadro-morosidad-plazos" xfId="17" xr:uid="{01A77C05-B32F-4A67-B288-514DE90BEEBE}"/>
    <cellStyle name="Normal_cuadro-morosidad-plazos_RatiosmorosidadSdíasIncumplimiento (Bcos) Rpte 14" xfId="45" xr:uid="{7D1D3F91-F5D7-46C1-BBDC-3877C6E85075}"/>
    <cellStyle name="Normal_Informe - BG,EGP e Indic Financ " xfId="32" xr:uid="{BEFC8F4E-7627-48DA-8146-FC528D435D87}"/>
    <cellStyle name="Normal_Libro8" xfId="54" xr:uid="{19963562-4626-4613-9BCA-71C4F24767E0}"/>
    <cellStyle name="Normal_Palanca_06.99" xfId="28" xr:uid="{5CBE540F-748C-472E-83C3-D065143802EE}"/>
    <cellStyle name="Porcentaje 2" xfId="20" xr:uid="{1D5F8E6F-1E20-4AAF-B540-A58453065710}"/>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36C1108C-3A9B-4E93-B8B0-C77A8EAA064C}"/>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119</xdr:row>
      <xdr:rowOff>19050</xdr:rowOff>
    </xdr:from>
    <xdr:to>
      <xdr:col>40</xdr:col>
      <xdr:colOff>0</xdr:colOff>
      <xdr:row>121</xdr:row>
      <xdr:rowOff>0</xdr:rowOff>
    </xdr:to>
    <xdr:sp macro="" textlink="">
      <xdr:nvSpPr>
        <xdr:cNvPr id="2" name="Text Box 1">
          <a:extLst>
            <a:ext uri="{FF2B5EF4-FFF2-40B4-BE49-F238E27FC236}">
              <a16:creationId xmlns:a16="http://schemas.microsoft.com/office/drawing/2014/main" id="{C8A301EA-6A04-468E-97AC-5DF79158F0A9}"/>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3" name="Text Box 2">
          <a:extLst>
            <a:ext uri="{FF2B5EF4-FFF2-40B4-BE49-F238E27FC236}">
              <a16:creationId xmlns:a16="http://schemas.microsoft.com/office/drawing/2014/main" id="{3CBD605B-76B7-44DD-951B-C5F2A5A086CB}"/>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4" name="Text Box 3">
          <a:extLst>
            <a:ext uri="{FF2B5EF4-FFF2-40B4-BE49-F238E27FC236}">
              <a16:creationId xmlns:a16="http://schemas.microsoft.com/office/drawing/2014/main" id="{0F3CDE96-3044-48FE-957B-2149EF51C6A5}"/>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E73A77A6-A810-4D16-A727-95C990846BDC}"/>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2618B7C9-2A1F-438C-8BA4-5FC3FCA26102}"/>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8EFADAAF-0223-44C0-AA31-D623B4310F3A}"/>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B29DF521-30DF-4789-8F85-F22B7C7E448A}"/>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6" name="Text Box 5">
          <a:extLst>
            <a:ext uri="{FF2B5EF4-FFF2-40B4-BE49-F238E27FC236}">
              <a16:creationId xmlns:a16="http://schemas.microsoft.com/office/drawing/2014/main" id="{5ECC8DA6-5D4E-47F5-A4E1-6DBD92DF96F6}"/>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7" name="Text Box 6">
          <a:extLst>
            <a:ext uri="{FF2B5EF4-FFF2-40B4-BE49-F238E27FC236}">
              <a16:creationId xmlns:a16="http://schemas.microsoft.com/office/drawing/2014/main" id="{7EFBA92A-237A-4E9F-AE9E-C084A6F05786}"/>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8" name="Text Box 7">
          <a:extLst>
            <a:ext uri="{FF2B5EF4-FFF2-40B4-BE49-F238E27FC236}">
              <a16:creationId xmlns:a16="http://schemas.microsoft.com/office/drawing/2014/main" id="{9A24EFF6-CE16-4369-96FD-AFCB6CA562CC}"/>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9" name="Text Box 8">
          <a:extLst>
            <a:ext uri="{FF2B5EF4-FFF2-40B4-BE49-F238E27FC236}">
              <a16:creationId xmlns:a16="http://schemas.microsoft.com/office/drawing/2014/main" id="{9F68DE91-3BEB-4DDF-875B-8D8159C1A958}"/>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10" name="Text Box 25">
          <a:extLst>
            <a:ext uri="{FF2B5EF4-FFF2-40B4-BE49-F238E27FC236}">
              <a16:creationId xmlns:a16="http://schemas.microsoft.com/office/drawing/2014/main" id="{DC0F4EA1-A548-41AD-BE22-AB1A1D085189}"/>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6A156893-D5BF-40E9-9669-46B8D656DD0E}"/>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s.gob.pe\data\esteco\Pc-OBorda\Boletin-Bcos\BOLETIN%20PUBLIC%20WEB\2023\Oct\EF\Data\Informe%20-%20Boletin%20-%20EEFF%20e%20Indic%20Emp.%20F%20Vigente%20Oct%20202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dicadores%20EF%20Oct%202023.xlsx" TargetMode="External"/><Relationship Id="rId1" Type="http://schemas.openxmlformats.org/officeDocument/2006/relationships/externalLinkPath" Target="Actual%20Consolidado/EF/Indicadores%20EF%20Oct%2020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Financieras\1.%20Informaci&#243;n%20de%20las%20EF.xlsm"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1%20Estructura%20de%20Creditos%20Directos%20y%20Contingentes%20por%20Tipo%20de%20Cr&#233;dito%20y%20Categoria%20de%20Riesgo%20del%20Deudor%20EF.xls" TargetMode="External"/><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BOLETIN/MENSUAL/Inf-financiera/2002/2002-03/Web/Public/01-25%20Bcos%20Mar-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Data"/>
      <sheetName val="2"/>
      <sheetName val="Anexo"/>
      <sheetName val="3"/>
      <sheetName val="MACRO"/>
    </sheetNames>
    <sheetDataSet>
      <sheetData sheetId="0">
        <row r="3">
          <cell r="B3">
            <v>45230</v>
          </cell>
        </row>
        <row r="62">
          <cell r="B62" t="str">
            <v>Tipo de Cambio Contable:  S/ 3.838</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38960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3"/>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B3BE-9832-4A7E-BDD8-4F6E6B6EF38A}">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70" customWidth="1"/>
    <col min="2" max="9" width="12.33203125" style="1270" customWidth="1"/>
    <col min="10" max="16384" width="11.44140625" style="1270"/>
  </cols>
  <sheetData>
    <row r="1" spans="1:9" ht="14.4" thickTop="1">
      <c r="A1" s="1269"/>
      <c r="B1" s="1269"/>
      <c r="C1" s="1269"/>
      <c r="D1" s="1269"/>
      <c r="E1" s="1269"/>
      <c r="F1" s="1269"/>
      <c r="G1" s="1269"/>
      <c r="H1" s="1269"/>
    </row>
    <row r="2" spans="1:9">
      <c r="B2" s="1271"/>
    </row>
    <row r="3" spans="1:9" ht="28.2">
      <c r="B3" s="1272" t="s">
        <v>1437</v>
      </c>
    </row>
    <row r="4" spans="1:9" ht="21.6">
      <c r="B4" s="1273"/>
    </row>
    <row r="6" spans="1:9">
      <c r="A6" s="1274"/>
      <c r="B6" s="1274"/>
      <c r="C6" s="1274"/>
      <c r="D6" s="1274"/>
      <c r="E6" s="1274"/>
      <c r="F6" s="1274"/>
      <c r="G6" s="1274"/>
      <c r="H6" s="1274"/>
      <c r="I6" s="1274"/>
    </row>
    <row r="7" spans="1:9">
      <c r="A7" s="1275"/>
      <c r="B7" s="1275"/>
      <c r="C7" s="1275"/>
      <c r="E7" s="1275"/>
      <c r="F7" s="1275"/>
      <c r="G7" s="1275"/>
      <c r="H7" s="1275"/>
      <c r="I7" s="1275"/>
    </row>
    <row r="8" spans="1:9">
      <c r="A8" s="1275"/>
      <c r="B8" s="1275"/>
      <c r="C8" s="1275"/>
      <c r="D8" s="1275"/>
      <c r="E8" s="1275"/>
      <c r="F8" s="1275"/>
      <c r="G8" s="1275"/>
      <c r="H8" s="1275"/>
      <c r="I8" s="1275"/>
    </row>
    <row r="9" spans="1:9" ht="15.75" customHeight="1">
      <c r="B9" s="1276"/>
      <c r="C9" s="1276"/>
      <c r="D9" s="1276"/>
      <c r="E9" s="1276"/>
      <c r="F9" s="1276"/>
      <c r="G9" s="1276"/>
      <c r="H9" s="1276"/>
    </row>
    <row r="10" spans="1:9" ht="15.75" customHeight="1">
      <c r="B10" s="1276"/>
      <c r="C10" s="1276"/>
      <c r="D10" s="1276"/>
      <c r="E10" s="1276"/>
      <c r="F10" s="1276"/>
      <c r="G10" s="1276"/>
      <c r="H10" s="1276"/>
      <c r="I10" s="1277"/>
    </row>
    <row r="11" spans="1:9" ht="15.75" customHeight="1">
      <c r="B11" s="1276"/>
      <c r="C11" s="1276"/>
      <c r="D11" s="1276"/>
      <c r="E11" s="1276"/>
      <c r="F11" s="1276"/>
      <c r="G11" s="1276"/>
      <c r="H11" s="1276"/>
      <c r="I11" s="1277"/>
    </row>
    <row r="12" spans="1:9" ht="15.75" customHeight="1">
      <c r="B12" s="1276"/>
      <c r="C12" s="1276"/>
      <c r="D12" s="1276"/>
      <c r="E12" s="1276"/>
      <c r="F12" s="1276"/>
      <c r="G12" s="1276"/>
      <c r="H12" s="1276"/>
      <c r="I12" s="1277"/>
    </row>
    <row r="13" spans="1:9" ht="15.75" customHeight="1">
      <c r="B13" s="1276"/>
      <c r="C13" s="1276"/>
      <c r="D13" s="1276"/>
      <c r="E13" s="1276"/>
      <c r="F13" s="1276"/>
      <c r="G13" s="1276"/>
      <c r="H13" s="1276"/>
      <c r="I13" s="1277"/>
    </row>
    <row r="14" spans="1:9" ht="15.75" customHeight="1">
      <c r="B14" s="1276"/>
      <c r="C14" s="1276"/>
      <c r="D14" s="1276"/>
      <c r="E14" s="1276"/>
      <c r="F14" s="1276"/>
      <c r="G14" s="1276"/>
      <c r="H14" s="1276"/>
      <c r="I14" s="1277"/>
    </row>
    <row r="15" spans="1:9" ht="15.75" customHeight="1">
      <c r="B15" s="1276"/>
      <c r="C15" s="1276"/>
      <c r="D15" s="1276"/>
      <c r="E15" s="1276"/>
      <c r="F15" s="1276"/>
      <c r="G15" s="1276"/>
      <c r="H15" s="1276"/>
    </row>
    <row r="16" spans="1:9" ht="15.75" customHeight="1">
      <c r="B16" s="1276"/>
      <c r="C16" s="1276"/>
      <c r="D16" s="1276"/>
      <c r="E16" s="1276"/>
      <c r="F16" s="1276"/>
      <c r="G16" s="1276"/>
      <c r="H16" s="1276"/>
    </row>
    <row r="17" spans="1:9" ht="15.75" customHeight="1">
      <c r="B17" s="1278"/>
      <c r="C17" s="1278"/>
      <c r="D17" s="1278"/>
      <c r="E17" s="1278"/>
      <c r="F17" s="1278"/>
      <c r="G17" s="1278"/>
      <c r="H17" s="1278"/>
    </row>
    <row r="18" spans="1:9" ht="15.75" customHeight="1">
      <c r="B18" s="1278"/>
      <c r="C18" s="1278"/>
      <c r="D18" s="1278"/>
      <c r="E18" s="1278"/>
      <c r="F18" s="1278"/>
      <c r="G18" s="1278"/>
      <c r="H18" s="1278"/>
    </row>
    <row r="19" spans="1:9" ht="15.75" customHeight="1">
      <c r="B19" s="1278"/>
      <c r="C19" s="1278"/>
      <c r="D19" s="1278"/>
      <c r="E19" s="1278"/>
      <c r="F19" s="1279"/>
      <c r="G19" s="1279"/>
      <c r="H19" s="1279"/>
      <c r="I19" s="1279"/>
    </row>
    <row r="20" spans="1:9" ht="15.75" customHeight="1">
      <c r="B20" s="1280"/>
      <c r="C20" s="1280"/>
      <c r="D20" s="1280"/>
      <c r="E20" s="1280"/>
      <c r="F20" s="1279"/>
      <c r="G20" s="1279"/>
      <c r="H20" s="1279"/>
      <c r="I20" s="1279"/>
    </row>
    <row r="21" spans="1:9" ht="15.75" customHeight="1">
      <c r="B21" s="1280"/>
      <c r="C21" s="1280"/>
      <c r="D21" s="1280"/>
      <c r="E21" s="1280"/>
      <c r="F21" s="1279"/>
      <c r="G21" s="1279"/>
      <c r="H21" s="1279"/>
      <c r="I21" s="1279"/>
    </row>
    <row r="22" spans="1:9" ht="15.75" customHeight="1">
      <c r="B22" s="1280"/>
      <c r="C22" s="1280"/>
      <c r="D22" s="1280"/>
      <c r="E22" s="1280"/>
      <c r="F22" s="1281"/>
      <c r="G22" s="1281"/>
      <c r="H22" s="1281"/>
      <c r="I22" s="1282"/>
    </row>
    <row r="23" spans="1:9" ht="15.75" customHeight="1" thickBot="1">
      <c r="A23" s="1283"/>
      <c r="B23" s="1283"/>
      <c r="C23" s="1283"/>
      <c r="D23" s="1283"/>
      <c r="E23" s="1283"/>
      <c r="F23" s="1283"/>
      <c r="G23" s="1283"/>
      <c r="H23" s="1283"/>
      <c r="I23" s="1283"/>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594F-A55E-4429-963C-2987DAD1545B}">
  <dimension ref="A4:C60"/>
  <sheetViews>
    <sheetView showGridLines="0" view="pageBreakPreview" zoomScaleNormal="100" zoomScaleSheetLayoutView="100" workbookViewId="0">
      <selection sqref="A1:C65"/>
    </sheetView>
  </sheetViews>
  <sheetFormatPr baseColWidth="10" defaultRowHeight="14.4"/>
  <cols>
    <col min="1" max="1" width="4.33203125" style="1207" customWidth="1"/>
    <col min="2" max="2" width="89.109375" style="1207" customWidth="1"/>
    <col min="3" max="3" width="12.6640625" style="1207" customWidth="1"/>
    <col min="4" max="16384" width="11.5546875" style="1207"/>
  </cols>
  <sheetData>
    <row r="4" spans="1:3" ht="18">
      <c r="A4" s="1208" t="s">
        <v>1067</v>
      </c>
      <c r="B4" s="1208"/>
      <c r="C4" s="1208"/>
    </row>
    <row r="6" spans="1:3">
      <c r="B6" s="1211" t="s">
        <v>1381</v>
      </c>
      <c r="C6" s="1268" t="s">
        <v>1382</v>
      </c>
    </row>
    <row r="7" spans="1:3">
      <c r="B7" s="1211" t="s">
        <v>1383</v>
      </c>
      <c r="C7" s="1207">
        <v>1</v>
      </c>
    </row>
    <row r="8" spans="1:3">
      <c r="B8" s="1211" t="s">
        <v>1384</v>
      </c>
      <c r="C8" s="1207">
        <v>2</v>
      </c>
    </row>
    <row r="9" spans="1:3">
      <c r="B9" s="1211" t="s">
        <v>1385</v>
      </c>
      <c r="C9" s="1207">
        <v>3</v>
      </c>
    </row>
    <row r="10" spans="1:3">
      <c r="B10" s="1211" t="s">
        <v>1386</v>
      </c>
      <c r="C10" s="1207">
        <v>4</v>
      </c>
    </row>
    <row r="11" spans="1:3">
      <c r="B11" s="1211" t="s">
        <v>1387</v>
      </c>
      <c r="C11" s="1207">
        <v>5</v>
      </c>
    </row>
    <row r="12" spans="1:3">
      <c r="B12" s="1211" t="s">
        <v>1388</v>
      </c>
      <c r="C12" s="1207">
        <v>6</v>
      </c>
    </row>
    <row r="13" spans="1:3">
      <c r="B13" s="1211" t="s">
        <v>1389</v>
      </c>
      <c r="C13" s="1207">
        <v>7</v>
      </c>
    </row>
    <row r="14" spans="1:3">
      <c r="B14" s="1211" t="s">
        <v>1390</v>
      </c>
      <c r="C14" s="1207">
        <v>8</v>
      </c>
    </row>
    <row r="15" spans="1:3">
      <c r="B15" s="1211" t="s">
        <v>1391</v>
      </c>
      <c r="C15" s="1207">
        <v>9</v>
      </c>
    </row>
    <row r="16" spans="1:3">
      <c r="B16" s="1211" t="s">
        <v>1392</v>
      </c>
      <c r="C16" s="1207">
        <v>10</v>
      </c>
    </row>
    <row r="17" spans="2:3">
      <c r="B17" s="1211" t="s">
        <v>1393</v>
      </c>
      <c r="C17" s="1207">
        <v>11</v>
      </c>
    </row>
    <row r="18" spans="2:3">
      <c r="B18" s="1211" t="s">
        <v>1394</v>
      </c>
      <c r="C18" s="1207">
        <v>12</v>
      </c>
    </row>
    <row r="19" spans="2:3">
      <c r="B19" s="1211" t="s">
        <v>1395</v>
      </c>
      <c r="C19" s="1207">
        <v>13</v>
      </c>
    </row>
    <row r="20" spans="2:3">
      <c r="B20" s="1211" t="s">
        <v>1396</v>
      </c>
      <c r="C20" s="1207">
        <v>14</v>
      </c>
    </row>
    <row r="21" spans="2:3">
      <c r="B21" s="1211" t="s">
        <v>1397</v>
      </c>
      <c r="C21" s="1207">
        <v>15</v>
      </c>
    </row>
    <row r="22" spans="2:3">
      <c r="B22" s="1211" t="s">
        <v>1398</v>
      </c>
      <c r="C22" s="1207">
        <v>16</v>
      </c>
    </row>
    <row r="23" spans="2:3">
      <c r="B23" s="1211" t="s">
        <v>1399</v>
      </c>
      <c r="C23" s="1207">
        <v>17</v>
      </c>
    </row>
    <row r="24" spans="2:3">
      <c r="B24" s="1211" t="s">
        <v>1400</v>
      </c>
      <c r="C24" s="1207">
        <v>18</v>
      </c>
    </row>
    <row r="25" spans="2:3">
      <c r="B25" s="1211" t="s">
        <v>1401</v>
      </c>
      <c r="C25" s="1207">
        <v>19</v>
      </c>
    </row>
    <row r="26" spans="2:3">
      <c r="B26" s="1211" t="s">
        <v>1402</v>
      </c>
      <c r="C26" s="1207">
        <v>20</v>
      </c>
    </row>
    <row r="27" spans="2:3">
      <c r="B27" s="1211" t="s">
        <v>1403</v>
      </c>
      <c r="C27" s="1207">
        <v>21</v>
      </c>
    </row>
    <row r="28" spans="2:3">
      <c r="B28" s="1211" t="s">
        <v>1404</v>
      </c>
      <c r="C28" s="1207">
        <v>22</v>
      </c>
    </row>
    <row r="29" spans="2:3">
      <c r="B29" s="1211" t="s">
        <v>1405</v>
      </c>
      <c r="C29" s="1207">
        <v>23</v>
      </c>
    </row>
    <row r="30" spans="2:3">
      <c r="B30" s="1211" t="s">
        <v>1406</v>
      </c>
      <c r="C30" s="1207">
        <v>24</v>
      </c>
    </row>
    <row r="31" spans="2:3">
      <c r="B31" s="1211" t="s">
        <v>1407</v>
      </c>
      <c r="C31" s="1207">
        <v>25</v>
      </c>
    </row>
    <row r="32" spans="2:3">
      <c r="B32" s="1211" t="s">
        <v>1408</v>
      </c>
      <c r="C32" s="1207">
        <v>26</v>
      </c>
    </row>
    <row r="33" spans="2:3">
      <c r="B33" s="1211" t="s">
        <v>1409</v>
      </c>
      <c r="C33" s="1207">
        <v>27</v>
      </c>
    </row>
    <row r="34" spans="2:3">
      <c r="B34" s="1211" t="s">
        <v>1410</v>
      </c>
      <c r="C34" s="1207">
        <v>28</v>
      </c>
    </row>
    <row r="35" spans="2:3">
      <c r="B35" s="1211" t="s">
        <v>1411</v>
      </c>
      <c r="C35" s="1207">
        <v>29</v>
      </c>
    </row>
    <row r="36" spans="2:3">
      <c r="B36" s="1211" t="s">
        <v>1412</v>
      </c>
      <c r="C36" s="1207">
        <v>30</v>
      </c>
    </row>
    <row r="37" spans="2:3">
      <c r="B37" s="1211" t="s">
        <v>1413</v>
      </c>
      <c r="C37" s="1207">
        <v>31</v>
      </c>
    </row>
    <row r="38" spans="2:3">
      <c r="B38" s="1211" t="s">
        <v>1414</v>
      </c>
      <c r="C38" s="1207">
        <v>32</v>
      </c>
    </row>
    <row r="39" spans="2:3">
      <c r="B39" s="1211" t="s">
        <v>1415</v>
      </c>
      <c r="C39" s="1207">
        <v>33</v>
      </c>
    </row>
    <row r="40" spans="2:3">
      <c r="B40" s="1211" t="s">
        <v>1416</v>
      </c>
      <c r="C40" s="1207">
        <v>34</v>
      </c>
    </row>
    <row r="41" spans="2:3">
      <c r="B41" s="1211" t="s">
        <v>1417</v>
      </c>
      <c r="C41" s="1207">
        <v>35</v>
      </c>
    </row>
    <row r="42" spans="2:3">
      <c r="B42" s="1211" t="s">
        <v>1418</v>
      </c>
      <c r="C42" s="1207">
        <v>36</v>
      </c>
    </row>
    <row r="43" spans="2:3">
      <c r="B43" s="1211" t="s">
        <v>1419</v>
      </c>
      <c r="C43" s="1207">
        <v>37</v>
      </c>
    </row>
    <row r="44" spans="2:3">
      <c r="B44" s="1211" t="s">
        <v>1420</v>
      </c>
      <c r="C44" s="1207">
        <v>38</v>
      </c>
    </row>
    <row r="45" spans="2:3">
      <c r="B45" s="1211" t="s">
        <v>1421</v>
      </c>
      <c r="C45" s="1207">
        <v>39</v>
      </c>
    </row>
    <row r="46" spans="2:3">
      <c r="B46" s="1211" t="s">
        <v>1422</v>
      </c>
      <c r="C46" s="1207">
        <v>40</v>
      </c>
    </row>
    <row r="47" spans="2:3">
      <c r="B47" s="1211" t="s">
        <v>1423</v>
      </c>
      <c r="C47" s="1207">
        <v>41</v>
      </c>
    </row>
    <row r="48" spans="2:3">
      <c r="B48" s="1211" t="s">
        <v>1424</v>
      </c>
      <c r="C48" s="1207">
        <v>42</v>
      </c>
    </row>
    <row r="49" spans="2:3">
      <c r="B49" s="1211" t="s">
        <v>1425</v>
      </c>
      <c r="C49" s="1207">
        <v>43</v>
      </c>
    </row>
    <row r="50" spans="2:3">
      <c r="B50" s="1211" t="s">
        <v>1426</v>
      </c>
      <c r="C50" s="1207">
        <v>44</v>
      </c>
    </row>
    <row r="51" spans="2:3">
      <c r="B51" s="1211" t="s">
        <v>1427</v>
      </c>
      <c r="C51" s="1207">
        <v>45</v>
      </c>
    </row>
    <row r="52" spans="2:3">
      <c r="B52" s="1211" t="s">
        <v>1428</v>
      </c>
      <c r="C52" s="1207">
        <v>46</v>
      </c>
    </row>
    <row r="53" spans="2:3">
      <c r="B53" s="1211" t="s">
        <v>1429</v>
      </c>
      <c r="C53" s="1207">
        <v>47</v>
      </c>
    </row>
    <row r="54" spans="2:3">
      <c r="B54" s="1211" t="s">
        <v>1430</v>
      </c>
      <c r="C54" s="1207">
        <v>48</v>
      </c>
    </row>
    <row r="55" spans="2:3">
      <c r="B55" s="1211" t="s">
        <v>1431</v>
      </c>
      <c r="C55" s="1207">
        <v>49</v>
      </c>
    </row>
    <row r="56" spans="2:3">
      <c r="B56" s="1211" t="s">
        <v>1432</v>
      </c>
      <c r="C56" s="1207">
        <v>50</v>
      </c>
    </row>
    <row r="57" spans="2:3">
      <c r="B57" s="1211" t="s">
        <v>1433</v>
      </c>
      <c r="C57" s="1207">
        <v>51</v>
      </c>
    </row>
    <row r="58" spans="2:3">
      <c r="B58" s="1211" t="s">
        <v>1434</v>
      </c>
      <c r="C58" s="1207">
        <v>52</v>
      </c>
    </row>
    <row r="59" spans="2:3">
      <c r="B59" s="1211" t="s">
        <v>1435</v>
      </c>
      <c r="C59" s="1207">
        <v>53</v>
      </c>
    </row>
    <row r="60" spans="2:3">
      <c r="B60" s="1211" t="s">
        <v>1436</v>
      </c>
      <c r="C60" s="1207">
        <v>54</v>
      </c>
    </row>
  </sheetData>
  <mergeCells count="1">
    <mergeCell ref="A4:C4"/>
  </mergeCells>
  <hyperlinks>
    <hyperlink ref="B6" location="Agregación_EEFF!A5" display="Nota sobre la agregación de los E.E.F.F." xr:uid="{0E7D2983-7061-4D39-A941-7F1D0E18B80E}"/>
    <hyperlink ref="B7" location="1!A5" display="Balance General  " xr:uid="{D5D9FDBD-21EA-46FB-AA33-26FEA5682B6E}"/>
    <hyperlink ref="B8" location="2!A5" display="Estado de Ganancias y Pérdidas  " xr:uid="{DB45F880-8FBC-4850-BCFA-F1F2EA9AD1F3}"/>
    <hyperlink ref="B9" location="3!A5" display="Indicadores Financieros  " xr:uid="{B3482050-5861-4592-AC61-1622311556BF}"/>
    <hyperlink ref="B10" location="4!A5" display="Créditos Directos por Sector Económico  " xr:uid="{598FF077-C158-4BD7-B098-66310B9E674C}"/>
    <hyperlink ref="B11" location="5!A5" display="Créditos Directos y Depósitos por Zona Geográfica  " xr:uid="{8211C164-0014-4248-87ED-23AF3E5ECE57}"/>
    <hyperlink ref="B12" location="6!A5" display="Depósitos según Escala de Montos  " xr:uid="{1BD97A1A-4A21-4861-89C3-18683CE28D80}"/>
    <hyperlink ref="B13" location="7!A5" display="Número de Personal  " xr:uid="{2B5D3351-3936-4975-A51E-9AE3E529C683}"/>
    <hyperlink ref="B14" location="8!A5" display="Requerimiento de Patrimonio Efectivo y Ratio de Capital Global  " xr:uid="{C978CF60-3D7C-44B7-A99F-E30A2693C5ED}"/>
    <hyperlink ref="B15" location="9!A5" display="Activos y Contingentes Ponderados por Riesgo de Crédito  " xr:uid="{05870C3F-0740-4E27-8517-CFC1BC148EA7}"/>
    <hyperlink ref="B16" location="10!A5" display="Créditos Directos según Situación  " xr:uid="{EB46B329-5609-4A1C-A3C6-772B3FDCBE4B}"/>
    <hyperlink ref="B17" location="11!A5" display="Créditos Directos según Tipo de Crédito y Situación  " xr:uid="{4254C6E2-ED8F-497C-9B33-A7A0733AFF8A}"/>
    <hyperlink ref="B18" location="12!A5" display="Estructura de Créditos Directos e Indirectos según Categoría de Riesgo del Deudor  " xr:uid="{0FAC6C9B-FB20-4A28-B37F-6A76436AD269}"/>
    <hyperlink ref="B19" location="13!A5" display="Estructura de Créditos Directos e Indirectos por Tipo de Crédito y Categoría de Riesgo del Deudor " xr:uid="{1F0BB090-FEB3-4269-B8B2-C7F893928BEF}"/>
    <hyperlink ref="B20" location="14!A5" display="Créditos Directos por Tipo, Modalidad y Moneda" xr:uid="{F62DA1A6-472B-4E7C-B947-47B0FAA4EC7C}"/>
    <hyperlink ref="B21" location="15!A5" display="Morosidad por tipo de crédito y modalidad  " xr:uid="{6DCEB255-1741-40BA-A5EE-435DB595CF00}"/>
    <hyperlink ref="B22" location="16!A5" display="Ratios de Morosidad según días de incumplimiento  " xr:uid="{4BC694B7-09C4-481D-B71D-477A388217D3}"/>
    <hyperlink ref="B23" location="17!A5" display="Créditos por Tipo de Garantía   " xr:uid="{34E04B4C-F8C2-4A43-9E53-5387D6DEAB2A}"/>
    <hyperlink ref="B24" location="18!A5" display="Créditos a Actividades Empresariales por Sector Económico  " xr:uid="{23966E18-C6BC-4B11-9962-58F79C24A7FA}"/>
    <hyperlink ref="B25" location="19!A5" display="Flujo de Créditos Castigados por Tipo de Crédito  " xr:uid="{58191EFC-CDD5-4994-BD9E-5561579E80CB}"/>
    <hyperlink ref="B26" location="20!A5" display="Ratios de Liquidez  " xr:uid="{F82811BF-C7B6-4652-AEF5-CA316A13F3E2}"/>
    <hyperlink ref="B27" location="21!A5" display="Movimiento de los Depósitos  (Moneda Nacional)" xr:uid="{B38D3F50-288C-4174-AE99-087DD5D5F12B}"/>
    <hyperlink ref="B28" location="22!A5" display="Movimiento de los Depósitos  (Moneda Extranjera)" xr:uid="{913D92B8-CB78-4C1C-9640-73C264F04327}"/>
    <hyperlink ref="B29" location="23!A5" display="Depósitos del Público por Tipo de Depósito y Plazo (Moneda Nacional)" xr:uid="{D32221A4-A971-4B09-A1AF-955B5F3F63E4}"/>
    <hyperlink ref="B30" location="24!A5" display="Depósitos del Público por Tipo de Depósito y Plazo (Moneda Extranjera)" xr:uid="{58087670-598C-4615-B071-B284477545DA}"/>
    <hyperlink ref="B31" location="25!A5" display="Requerimiento de Patrimonio Efectivo por Riesgo de Mercado  " xr:uid="{4D475138-2BFD-47DC-9238-6270BF9CEC8C}"/>
    <hyperlink ref="B32" location="26!A5" display="Posición Global en Moneda Extranjera  " xr:uid="{08AD61A0-0665-4E7E-9786-E3FBD7C05F10}"/>
    <hyperlink ref="B33" location="27!A5" display="Requerimiento de Patrimonio Efectivo por Riesgo Operacional  " xr:uid="{48DFBBEF-C75B-4C92-B728-1CBF88D9FB39}"/>
    <hyperlink ref="B34" location="28!A5" display="Estructura del Activo  " xr:uid="{4EF89F6D-AD73-4915-A9DE-83A329048BAE}"/>
    <hyperlink ref="B35" location="29!A5" display="Estructura de los Créditos Directos por Modalidad  " xr:uid="{70FD25D5-9871-49B8-8A54-76447B2B4F5E}"/>
    <hyperlink ref="B36" location="30!A5" display="Estructura de los Créditos Directos por Tipo y Modalidad  " xr:uid="{88B337C1-707D-463A-9C23-B99B4CD48ABF}"/>
    <hyperlink ref="B37" location="31!A5" display="Estructura de los Créditos Indirectos  " xr:uid="{A1C124A5-D0CF-4AF5-BDB5-C88521931504}"/>
    <hyperlink ref="B38" location="32!A5" display="Estructura del Pasivo  " xr:uid="{9AAF1AEC-7702-45C4-8CB7-A82C7A01B689}"/>
    <hyperlink ref="B39" location="33!A5" display="Estructura de los Depósitos por Tipo  " xr:uid="{B24F3497-0AEF-4885-BE29-E7FF05199290}"/>
    <hyperlink ref="B40" location="34!A5" display="Estructura de los Adeudos y Obligaciones Financieras  " xr:uid="{6FBFE2FF-EA5E-4FAD-9AF9-018915BB39B5}"/>
    <hyperlink ref="B41" location="35!A5" display="Estructura del Patrimonio Efectivo" xr:uid="{8B7C1BA1-1F3F-4AAC-A95E-C8A3817BB2B1}"/>
    <hyperlink ref="B42" location="36!A5" display="Estructura de los Ingresos Financieros  " xr:uid="{33EFC35E-1A81-485A-B3C7-80CEC04594C6}"/>
    <hyperlink ref="B43" location="37!A5" display="Estructura de los Gastos Financieros  " xr:uid="{20E4F665-DF5B-4807-B533-EBB7F8EAE51C}"/>
    <hyperlink ref="B44" location="38!A5" display="Estructura de los Gastos de Administración  " xr:uid="{F64246EF-74BF-429D-93E6-77138B753F2D}"/>
    <hyperlink ref="B45" location="39!A5" display="Estructura de Fideicomisos y Comisiones de Confianza  " xr:uid="{12DDA43C-9CD9-4268-8741-05685C694E58}"/>
    <hyperlink ref="B46" location="40!A5" display="Ranking de Créditos, Depósitos y Patrimonio  " xr:uid="{E79360FC-2B4F-408A-9785-B0F4D7332EEA}"/>
    <hyperlink ref="B47" location="41!A5" display="Ranking de Créditos Directos por Tipo  " xr:uid="{3E1B2051-ED50-4B06-BB0C-FC6E104E6F5C}"/>
    <hyperlink ref="B48" location="42!A5" display="Ranking de Créditos Directos por Modalidad de Operación  " xr:uid="{29DC04CA-FC11-4C12-8DA4-74D3A40F1798}"/>
    <hyperlink ref="B49" location="43!A5" display="Ranking de Depósitos por Tipo  " xr:uid="{81EE7DA9-117D-4DAE-B9C8-CB6E49989158}"/>
    <hyperlink ref="B50" location="44!A5" display="Distribución de Oficinas por Zona Geográfica" xr:uid="{80648295-A894-441B-A0E9-367D99D3E8CB}"/>
    <hyperlink ref="B51" location="45!A5" display="Créditos Directos y Depósitos por Oficinas  " xr:uid="{6B62EAE2-22B4-457B-A332-D47EBAD40E7C}"/>
    <hyperlink ref="B52" location="46!A5" display="Estructura de los Créditos Directos por Departamento  " xr:uid="{C8B16C38-4184-4281-84E5-0701CFE0AC22}"/>
    <hyperlink ref="B53" location="47!A5" display="Estructura de los Depósitos por Departamento  " xr:uid="{5E4E292C-6768-4FC3-8F1C-334A669C9269}"/>
    <hyperlink ref="B54" location="48!A5" display="Depósitos por Tipo y Persona  " xr:uid="{2ADC71AB-9108-4DC7-A6B9-D71583EE2089}"/>
    <hyperlink ref="B55" location="49!A5" display="Número de Depositantes por Tipo de Depósito  " xr:uid="{786BCA06-9437-4EAE-B327-7D69AC47A7C0}"/>
    <hyperlink ref="B56" location="50!A5" display="Número de Tarjetas de Débito" xr:uid="{4FEE20EE-FBA3-4C68-8AA7-E850ECB8DD27}"/>
    <hyperlink ref="B57" location="51!A5" display="Número de Deudores según Tipo de Crédito  " xr:uid="{79D12302-ABB2-479B-9AD3-69396EE9FEC8}"/>
    <hyperlink ref="B58" location="52!A5" display="Número de Tarjetas de Crédito por Tipo  " xr:uid="{E4C6246E-4AAA-4CCF-8938-EDAE14882AF4}"/>
    <hyperlink ref="B59" location="53!A5" display="Nuevos Créditos Hipotecarios para Vivienda  " xr:uid="{E6CEACC2-3E4F-4620-88E5-49E75FC3586D}"/>
    <hyperlink ref="B60" location="54!A5" display="Nuevos Créditos a Principales Sectores Económicos  " xr:uid="{48DE3878-DA25-4645-BE39-A1D5AB8A384C}"/>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D90B-05CC-4DBB-89EA-D37C69AA558E}">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217" bestFit="1" customWidth="1"/>
    <col min="2" max="2" width="69.44140625" style="1217" bestFit="1" customWidth="1"/>
    <col min="3" max="3" width="99.6640625" style="1217" customWidth="1"/>
    <col min="4" max="16384" width="12.6640625" style="1217"/>
  </cols>
  <sheetData>
    <row r="1" spans="1:3" ht="13.8">
      <c r="A1" s="1210" t="s">
        <v>1068</v>
      </c>
    </row>
    <row r="2" spans="1:3" ht="13.8">
      <c r="B2" s="1218" t="s">
        <v>1069</v>
      </c>
    </row>
    <row r="3" spans="1:3" ht="6.6" customHeight="1"/>
    <row r="4" spans="1:3" ht="12.75" customHeight="1">
      <c r="B4" s="1219" t="s">
        <v>1070</v>
      </c>
      <c r="C4" s="1220"/>
    </row>
    <row r="5" spans="1:3">
      <c r="B5" s="1221"/>
      <c r="C5" s="1222"/>
    </row>
    <row r="6" spans="1:3">
      <c r="B6" s="1221"/>
      <c r="C6" s="1222"/>
    </row>
    <row r="7" spans="1:3" ht="30.75" customHeight="1">
      <c r="B7" s="1223"/>
      <c r="C7" s="1224"/>
    </row>
    <row r="8" spans="1:3" ht="14.4">
      <c r="B8" s="1225"/>
      <c r="C8" s="1225"/>
    </row>
    <row r="9" spans="1:3">
      <c r="A9" s="1226"/>
      <c r="B9" s="1226"/>
      <c r="C9" s="1226"/>
    </row>
    <row r="10" spans="1:3">
      <c r="A10" s="1227"/>
      <c r="B10" s="1227" t="s">
        <v>1071</v>
      </c>
      <c r="C10" s="1227"/>
    </row>
    <row r="11" spans="1:3" ht="13.8" thickBot="1">
      <c r="A11" s="1228"/>
      <c r="B11" s="1228"/>
      <c r="C11" s="1228"/>
    </row>
    <row r="12" spans="1:3" ht="24" customHeight="1">
      <c r="B12" s="8" t="s">
        <v>1072</v>
      </c>
      <c r="C12" s="1229"/>
    </row>
    <row r="13" spans="1:3" ht="11.4" customHeight="1">
      <c r="B13" s="8"/>
      <c r="C13" s="1229"/>
    </row>
    <row r="14" spans="1:3">
      <c r="A14" s="1230" t="s">
        <v>1073</v>
      </c>
      <c r="B14" s="8" t="s">
        <v>429</v>
      </c>
      <c r="C14" s="1227" t="str">
        <f>A15&amp;"+"&amp;A16&amp;"+"&amp;A17&amp;"+"&amp;A18</f>
        <v>(A.1)+(A.2)+(A.3)+(A.4)</v>
      </c>
    </row>
    <row r="15" spans="1:3">
      <c r="A15" s="1231" t="s">
        <v>1074</v>
      </c>
      <c r="B15" s="1232" t="s">
        <v>1075</v>
      </c>
      <c r="C15" s="582">
        <v>1101</v>
      </c>
    </row>
    <row r="16" spans="1:3">
      <c r="A16" s="1231" t="s">
        <v>1076</v>
      </c>
      <c r="B16" s="1232" t="s">
        <v>1077</v>
      </c>
      <c r="C16" s="7" t="s">
        <v>1078</v>
      </c>
    </row>
    <row r="17" spans="1:3">
      <c r="A17" s="1231" t="s">
        <v>1079</v>
      </c>
      <c r="B17" s="1232" t="s">
        <v>603</v>
      </c>
      <c r="C17" s="7" t="s">
        <v>1080</v>
      </c>
    </row>
    <row r="18" spans="1:3">
      <c r="A18" s="1231" t="s">
        <v>1081</v>
      </c>
      <c r="B18" s="1232" t="s">
        <v>1082</v>
      </c>
      <c r="C18" s="582">
        <v>1105</v>
      </c>
    </row>
    <row r="19" spans="1:3">
      <c r="A19" s="1230" t="s">
        <v>1083</v>
      </c>
      <c r="B19" s="8" t="s">
        <v>434</v>
      </c>
      <c r="C19" s="1233">
        <v>1201</v>
      </c>
    </row>
    <row r="20" spans="1:3" ht="18.75" customHeight="1">
      <c r="A20" s="1230" t="s">
        <v>1084</v>
      </c>
      <c r="B20" s="8" t="s">
        <v>1085</v>
      </c>
      <c r="C20" s="1227" t="str">
        <f>A21&amp;"+"&amp;A22&amp;"+"&amp;A23&amp;"+"&amp;A24&amp;"+"&amp;A25&amp;"+"&amp;A26</f>
        <v>(C.1)+(C.2)+(C.3)+(C.4)+(C.5)+(C.6)</v>
      </c>
    </row>
    <row r="21" spans="1:3">
      <c r="A21" s="1231" t="s">
        <v>1086</v>
      </c>
      <c r="B21" s="1232" t="s">
        <v>1087</v>
      </c>
      <c r="C21" s="7" t="s">
        <v>1088</v>
      </c>
    </row>
    <row r="22" spans="1:3">
      <c r="A22" s="1231" t="s">
        <v>1089</v>
      </c>
      <c r="B22" s="1232" t="s">
        <v>1090</v>
      </c>
      <c r="C22" s="7" t="s">
        <v>1091</v>
      </c>
    </row>
    <row r="23" spans="1:3">
      <c r="A23" s="1231" t="s">
        <v>1092</v>
      </c>
      <c r="B23" s="1232" t="s">
        <v>1093</v>
      </c>
      <c r="C23" s="582">
        <v>1305</v>
      </c>
    </row>
    <row r="24" spans="1:3">
      <c r="A24" s="1231" t="s">
        <v>1094</v>
      </c>
      <c r="B24" s="1232" t="s">
        <v>1095</v>
      </c>
      <c r="C24" s="582">
        <v>1306</v>
      </c>
    </row>
    <row r="25" spans="1:3">
      <c r="A25" s="1231" t="s">
        <v>1096</v>
      </c>
      <c r="B25" s="1232" t="s">
        <v>1097</v>
      </c>
      <c r="C25" s="582" t="s">
        <v>1098</v>
      </c>
    </row>
    <row r="26" spans="1:3">
      <c r="A26" s="1231" t="s">
        <v>1099</v>
      </c>
      <c r="B26" s="1232" t="s">
        <v>1100</v>
      </c>
      <c r="C26" s="1234" t="s">
        <v>1101</v>
      </c>
    </row>
    <row r="27" spans="1:3" ht="19.2" customHeight="1">
      <c r="A27" s="1230" t="s">
        <v>1102</v>
      </c>
      <c r="B27" s="8" t="s">
        <v>1103</v>
      </c>
      <c r="C27" s="1227" t="str">
        <f>A28&amp;"+"&amp;A39&amp;"+"&amp;A40&amp;"+"&amp;A43&amp;"+"&amp;A44</f>
        <v>(D.1)+(D.12)+(D.13)+(D.16)+(D.17)</v>
      </c>
    </row>
    <row r="28" spans="1:3">
      <c r="A28" s="1231" t="s">
        <v>1104</v>
      </c>
      <c r="B28" s="1235" t="s">
        <v>902</v>
      </c>
      <c r="C28" s="1227" t="str">
        <f>A29&amp;"+"&amp;A30&amp;"+"&amp;A31&amp;"+"&amp;A32&amp;"+"&amp;A33&amp;"+"&amp;A34&amp;"+"&amp;A35&amp;"+"&amp;A36&amp;"+"&amp;A37&amp;"+"&amp;A38</f>
        <v>(D.2)+(D.3)+(D.4)+(D.5)+(D.6)+(D.7)+(D.8)+(D.9)+(D.10)+(D.11)</v>
      </c>
    </row>
    <row r="29" spans="1:3" ht="27.6">
      <c r="A29" s="1231" t="s">
        <v>1105</v>
      </c>
      <c r="B29" s="1236" t="s">
        <v>644</v>
      </c>
      <c r="C29" s="1237" t="s">
        <v>1106</v>
      </c>
    </row>
    <row r="30" spans="1:3" ht="26.4">
      <c r="A30" s="1231" t="s">
        <v>1107</v>
      </c>
      <c r="B30" s="1236" t="s">
        <v>1108</v>
      </c>
      <c r="C30" s="1238" t="s">
        <v>1109</v>
      </c>
    </row>
    <row r="31" spans="1:3">
      <c r="A31" s="1231" t="s">
        <v>1110</v>
      </c>
      <c r="B31" s="1236" t="s">
        <v>391</v>
      </c>
      <c r="C31" s="1239" t="s">
        <v>1111</v>
      </c>
    </row>
    <row r="32" spans="1:3">
      <c r="A32" s="1231" t="s">
        <v>1112</v>
      </c>
      <c r="B32" s="1236" t="s">
        <v>625</v>
      </c>
      <c r="C32" s="1239" t="s">
        <v>1113</v>
      </c>
    </row>
    <row r="33" spans="1:3" ht="26.4">
      <c r="A33" s="1231" t="s">
        <v>1114</v>
      </c>
      <c r="B33" s="1236" t="s">
        <v>396</v>
      </c>
      <c r="C33" s="1238" t="s">
        <v>1115</v>
      </c>
    </row>
    <row r="34" spans="1:3" ht="26.4">
      <c r="A34" s="1231" t="s">
        <v>1116</v>
      </c>
      <c r="B34" s="1236" t="s">
        <v>1117</v>
      </c>
      <c r="C34" s="1238" t="s">
        <v>1118</v>
      </c>
    </row>
    <row r="35" spans="1:3">
      <c r="A35" s="1231" t="s">
        <v>1119</v>
      </c>
      <c r="B35" s="1236" t="s">
        <v>646</v>
      </c>
      <c r="C35" s="1240">
        <v>1401.04</v>
      </c>
    </row>
    <row r="36" spans="1:3" ht="14.4">
      <c r="A36" s="1231" t="s">
        <v>1120</v>
      </c>
      <c r="B36" s="1236" t="s">
        <v>648</v>
      </c>
      <c r="C36" s="1241" t="s">
        <v>1121</v>
      </c>
    </row>
    <row r="37" spans="1:3">
      <c r="A37" s="1242" t="s">
        <v>1122</v>
      </c>
      <c r="B37" s="1236" t="s">
        <v>1123</v>
      </c>
      <c r="C37" s="1238" t="s">
        <v>1124</v>
      </c>
    </row>
    <row r="38" spans="1:3" ht="66">
      <c r="A38" s="1242" t="s">
        <v>1125</v>
      </c>
      <c r="B38" s="1236" t="s">
        <v>603</v>
      </c>
      <c r="C38" s="1243" t="s">
        <v>1126</v>
      </c>
    </row>
    <row r="39" spans="1:3">
      <c r="A39" s="1242" t="s">
        <v>1127</v>
      </c>
      <c r="B39" s="1235" t="s">
        <v>1128</v>
      </c>
      <c r="C39" s="1244" t="s">
        <v>1129</v>
      </c>
    </row>
    <row r="40" spans="1:3">
      <c r="A40" s="1231" t="s">
        <v>1130</v>
      </c>
      <c r="B40" s="1235" t="s">
        <v>916</v>
      </c>
      <c r="C40" s="8" t="str">
        <f>A41&amp;"+"&amp;A42</f>
        <v>(D.14)+(D.15)</v>
      </c>
    </row>
    <row r="41" spans="1:3">
      <c r="A41" s="1231" t="s">
        <v>1131</v>
      </c>
      <c r="B41" s="1245" t="s">
        <v>905</v>
      </c>
      <c r="C41" s="1234">
        <v>1405</v>
      </c>
    </row>
    <row r="42" spans="1:3">
      <c r="A42" s="1231" t="s">
        <v>1132</v>
      </c>
      <c r="B42" s="1245" t="s">
        <v>906</v>
      </c>
      <c r="C42" s="1234">
        <v>1406</v>
      </c>
    </row>
    <row r="43" spans="1:3">
      <c r="A43" s="1231" t="s">
        <v>1133</v>
      </c>
      <c r="B43" s="1235" t="s">
        <v>1100</v>
      </c>
      <c r="C43" s="1246" t="s">
        <v>1134</v>
      </c>
    </row>
    <row r="44" spans="1:3" ht="24" customHeight="1">
      <c r="A44" s="1231" t="s">
        <v>1135</v>
      </c>
      <c r="B44" s="1235" t="s">
        <v>1136</v>
      </c>
      <c r="C44" s="1247" t="s">
        <v>1137</v>
      </c>
    </row>
    <row r="45" spans="1:3" ht="19.5" customHeight="1">
      <c r="A45" s="1230" t="s">
        <v>1138</v>
      </c>
      <c r="B45" s="8" t="s">
        <v>459</v>
      </c>
      <c r="C45" s="1247" t="s">
        <v>1139</v>
      </c>
    </row>
    <row r="46" spans="1:3">
      <c r="A46" s="1230" t="s">
        <v>1140</v>
      </c>
      <c r="B46" s="8" t="s">
        <v>1141</v>
      </c>
      <c r="C46" s="8" t="str">
        <f>A47&amp;"+"&amp;A48&amp;"+"&amp;A49&amp;"+"&amp;A50&amp;"+"&amp;A51</f>
        <v>(F.1)+(F.2)+(F.3)+(F.4)+(F.5)</v>
      </c>
    </row>
    <row r="47" spans="1:3">
      <c r="A47" s="1231" t="s">
        <v>1142</v>
      </c>
      <c r="B47" s="1232" t="s">
        <v>461</v>
      </c>
      <c r="C47" s="582">
        <v>1108</v>
      </c>
    </row>
    <row r="48" spans="1:3">
      <c r="A48" s="1231" t="s">
        <v>1143</v>
      </c>
      <c r="B48" s="1232" t="s">
        <v>605</v>
      </c>
      <c r="C48" s="582">
        <v>1208</v>
      </c>
    </row>
    <row r="49" spans="1:3">
      <c r="A49" s="1231" t="s">
        <v>1144</v>
      </c>
      <c r="B49" s="1232" t="s">
        <v>606</v>
      </c>
      <c r="C49" s="582">
        <v>1308</v>
      </c>
    </row>
    <row r="50" spans="1:3">
      <c r="A50" s="1231" t="s">
        <v>1145</v>
      </c>
      <c r="B50" s="1232" t="s">
        <v>607</v>
      </c>
      <c r="C50" s="582">
        <v>1408</v>
      </c>
    </row>
    <row r="51" spans="1:3">
      <c r="A51" s="1231" t="s">
        <v>1146</v>
      </c>
      <c r="B51" s="1232" t="s">
        <v>1147</v>
      </c>
      <c r="C51" s="582">
        <v>1508</v>
      </c>
    </row>
    <row r="52" spans="1:3" ht="18.75" customHeight="1">
      <c r="A52" s="1230" t="s">
        <v>1148</v>
      </c>
      <c r="B52" s="1244" t="s">
        <v>466</v>
      </c>
      <c r="C52" s="1248" t="s">
        <v>1149</v>
      </c>
    </row>
    <row r="53" spans="1:3" ht="21" customHeight="1">
      <c r="A53" s="1230" t="s">
        <v>1150</v>
      </c>
      <c r="B53" s="8" t="s">
        <v>1151</v>
      </c>
      <c r="C53" s="1233">
        <v>18</v>
      </c>
    </row>
    <row r="54" spans="1:3" ht="42">
      <c r="A54" s="1249" t="s">
        <v>1152</v>
      </c>
      <c r="B54" s="1250" t="s">
        <v>1153</v>
      </c>
      <c r="C54" s="1251" t="s">
        <v>1154</v>
      </c>
    </row>
    <row r="55" spans="1:3" ht="42">
      <c r="A55" s="1249"/>
      <c r="B55" s="1250"/>
      <c r="C55" s="1251" t="s">
        <v>1155</v>
      </c>
    </row>
    <row r="56" spans="1:3" ht="18.600000000000001" customHeight="1">
      <c r="A56" s="1230" t="s">
        <v>1156</v>
      </c>
      <c r="B56" s="8" t="s">
        <v>1157</v>
      </c>
      <c r="C56" s="1227" t="str">
        <f>A14&amp;"+"&amp;A19&amp;"+"&amp;A20&amp;"+"&amp;A27&amp;"+"&amp;A45&amp;"+"&amp;A46&amp;"+"&amp;A52&amp;"+"&amp;A53&amp;"+"&amp;A54</f>
        <v>(A)+(B)+(C)+(D)+(E)+(F)+(G)+(H)+(I)</v>
      </c>
    </row>
    <row r="57" spans="1:3">
      <c r="B57" s="1252"/>
    </row>
    <row r="58" spans="1:3">
      <c r="B58" s="1252"/>
    </row>
    <row r="59" spans="1:3">
      <c r="B59" s="852" t="s">
        <v>1158</v>
      </c>
    </row>
    <row r="60" spans="1:3">
      <c r="B60" s="852"/>
    </row>
    <row r="61" spans="1:3">
      <c r="A61" s="1230" t="s">
        <v>1159</v>
      </c>
      <c r="B61" s="852" t="s">
        <v>472</v>
      </c>
      <c r="C61" s="1227" t="str">
        <f>A62&amp;"+"&amp;A63&amp;"+"&amp;A64&amp;"+"&amp;A69&amp;"+"&amp;A70</f>
        <v>(K.1)+(K.2)+(K.3)+(K.8)+(K.9)</v>
      </c>
    </row>
    <row r="62" spans="1:3" ht="14.4">
      <c r="A62" s="1231" t="s">
        <v>1160</v>
      </c>
      <c r="B62" s="1232" t="s">
        <v>72</v>
      </c>
      <c r="C62" s="1253" t="s">
        <v>1161</v>
      </c>
    </row>
    <row r="63" spans="1:3">
      <c r="A63" s="1231" t="s">
        <v>1162</v>
      </c>
      <c r="B63" s="1232" t="s">
        <v>73</v>
      </c>
      <c r="C63" s="582">
        <v>2102</v>
      </c>
    </row>
    <row r="64" spans="1:3">
      <c r="A64" s="1231" t="s">
        <v>1163</v>
      </c>
      <c r="B64" s="1232" t="s">
        <v>74</v>
      </c>
      <c r="C64" s="1254" t="str">
        <f>A65&amp;"+"&amp;A66&amp;"+"&amp;A67&amp;"+"&amp;A68</f>
        <v>(K.4)+(K.5)+(K.6)+(K.7)</v>
      </c>
    </row>
    <row r="65" spans="1:3">
      <c r="A65" s="1231" t="s">
        <v>1164</v>
      </c>
      <c r="B65" s="1232" t="s">
        <v>1165</v>
      </c>
      <c r="C65" s="1255" t="s">
        <v>1166</v>
      </c>
    </row>
    <row r="66" spans="1:3">
      <c r="A66" s="1231" t="s">
        <v>1167</v>
      </c>
      <c r="B66" s="1232" t="s">
        <v>1168</v>
      </c>
      <c r="C66" s="1255">
        <v>2103.0300000000002</v>
      </c>
    </row>
    <row r="67" spans="1:3">
      <c r="A67" s="1231" t="s">
        <v>1169</v>
      </c>
      <c r="B67" s="1232" t="s">
        <v>1170</v>
      </c>
      <c r="C67" s="1255">
        <v>2103.0500000000002</v>
      </c>
    </row>
    <row r="68" spans="1:3">
      <c r="A68" s="1231" t="s">
        <v>1171</v>
      </c>
      <c r="B68" s="1232" t="s">
        <v>1172</v>
      </c>
      <c r="C68" s="7" t="s">
        <v>1173</v>
      </c>
    </row>
    <row r="69" spans="1:3">
      <c r="A69" s="1231" t="s">
        <v>1174</v>
      </c>
      <c r="B69" s="1232" t="s">
        <v>1175</v>
      </c>
      <c r="C69" s="1255">
        <v>2107</v>
      </c>
    </row>
    <row r="70" spans="1:3">
      <c r="A70" s="1231" t="s">
        <v>1176</v>
      </c>
      <c r="B70" s="1232" t="s">
        <v>1177</v>
      </c>
      <c r="C70" s="1254" t="str">
        <f>A71&amp;"+"&amp;A72</f>
        <v>(K.10)+(K.11)</v>
      </c>
    </row>
    <row r="71" spans="1:3" ht="28.8">
      <c r="A71" s="1242" t="s">
        <v>1178</v>
      </c>
      <c r="B71" s="1256" t="s">
        <v>1179</v>
      </c>
      <c r="C71" s="1241" t="s">
        <v>1180</v>
      </c>
    </row>
    <row r="72" spans="1:3">
      <c r="A72" s="1242" t="s">
        <v>1181</v>
      </c>
      <c r="B72" s="1256" t="s">
        <v>1182</v>
      </c>
      <c r="C72" s="1255">
        <v>2105</v>
      </c>
    </row>
    <row r="73" spans="1:3">
      <c r="A73" s="1230" t="s">
        <v>1183</v>
      </c>
      <c r="B73" s="852" t="s">
        <v>1184</v>
      </c>
      <c r="C73" s="1254" t="str">
        <f>A74&amp;"+"&amp;A75&amp;"+"&amp;A76</f>
        <v>(L.1)+(L.2)+(L.3)</v>
      </c>
    </row>
    <row r="74" spans="1:3">
      <c r="A74" s="1231" t="s">
        <v>1185</v>
      </c>
      <c r="B74" s="1232" t="s">
        <v>72</v>
      </c>
      <c r="C74" s="582">
        <v>2301</v>
      </c>
    </row>
    <row r="75" spans="1:3">
      <c r="A75" s="1231" t="s">
        <v>1186</v>
      </c>
      <c r="B75" s="1232" t="s">
        <v>73</v>
      </c>
      <c r="C75" s="582">
        <v>2302</v>
      </c>
    </row>
    <row r="76" spans="1:3">
      <c r="A76" s="1231" t="s">
        <v>1187</v>
      </c>
      <c r="B76" s="1232" t="s">
        <v>74</v>
      </c>
      <c r="C76" s="582">
        <v>2303</v>
      </c>
    </row>
    <row r="77" spans="1:3">
      <c r="A77" s="1230" t="s">
        <v>1188</v>
      </c>
      <c r="B77" s="852" t="s">
        <v>434</v>
      </c>
      <c r="C77" s="7" t="s">
        <v>1189</v>
      </c>
    </row>
    <row r="78" spans="1:3">
      <c r="A78" s="1230" t="s">
        <v>1190</v>
      </c>
      <c r="B78" s="852" t="s">
        <v>1191</v>
      </c>
      <c r="C78" s="1254" t="str">
        <f>A79&amp;"+"&amp;A80</f>
        <v>(N.1)+(N.2)</v>
      </c>
    </row>
    <row r="79" spans="1:3">
      <c r="A79" s="1231" t="s">
        <v>1192</v>
      </c>
      <c r="B79" s="582" t="s">
        <v>1193</v>
      </c>
      <c r="C79" s="7" t="s">
        <v>1194</v>
      </c>
    </row>
    <row r="80" spans="1:3">
      <c r="A80" s="1231" t="s">
        <v>1195</v>
      </c>
      <c r="B80" s="582" t="s">
        <v>1196</v>
      </c>
      <c r="C80" s="7" t="s">
        <v>1197</v>
      </c>
    </row>
    <row r="81" spans="1:3">
      <c r="A81" s="1230" t="s">
        <v>1198</v>
      </c>
      <c r="B81" s="852" t="s">
        <v>1199</v>
      </c>
      <c r="C81" s="1254" t="str">
        <f>A82&amp;"+"&amp;A83&amp;"+"&amp;A84</f>
        <v>(Ñ.1)+(Ñ.2)+(Ñ.3)</v>
      </c>
    </row>
    <row r="82" spans="1:3">
      <c r="A82" s="1231" t="s">
        <v>1200</v>
      </c>
      <c r="B82" s="1217" t="s">
        <v>1201</v>
      </c>
      <c r="C82" s="582">
        <v>2804</v>
      </c>
    </row>
    <row r="83" spans="1:3" ht="12.75" customHeight="1">
      <c r="A83" s="1231" t="s">
        <v>1202</v>
      </c>
      <c r="B83" s="1217" t="s">
        <v>1203</v>
      </c>
      <c r="C83" s="582">
        <v>2805</v>
      </c>
    </row>
    <row r="84" spans="1:3">
      <c r="A84" s="1231" t="s">
        <v>1204</v>
      </c>
      <c r="B84" s="582" t="s">
        <v>1205</v>
      </c>
      <c r="C84" s="7" t="s">
        <v>1206</v>
      </c>
    </row>
    <row r="85" spans="1:3">
      <c r="A85" s="1230" t="s">
        <v>1207</v>
      </c>
      <c r="B85" s="852" t="s">
        <v>1208</v>
      </c>
      <c r="C85" s="7" t="s">
        <v>1209</v>
      </c>
    </row>
    <row r="86" spans="1:3">
      <c r="A86" s="1230" t="s">
        <v>1210</v>
      </c>
      <c r="B86" s="852" t="s">
        <v>1211</v>
      </c>
      <c r="C86" s="1227" t="str">
        <f>A87&amp;"+"&amp;A88&amp;"+"&amp;A89&amp;"+"&amp;A90&amp;"+"&amp;A91&amp;"+"&amp;A92</f>
        <v>(P.1)+(P.2)+(P.3)+(P.4)+(P.5)+(P.6)</v>
      </c>
    </row>
    <row r="87" spans="1:3">
      <c r="A87" s="1231" t="s">
        <v>1212</v>
      </c>
      <c r="B87" s="582" t="s">
        <v>1213</v>
      </c>
      <c r="C87" s="7" t="s">
        <v>1214</v>
      </c>
    </row>
    <row r="88" spans="1:3">
      <c r="A88" s="1231" t="s">
        <v>1215</v>
      </c>
      <c r="B88" s="582" t="s">
        <v>1216</v>
      </c>
      <c r="C88" s="582">
        <v>2308</v>
      </c>
    </row>
    <row r="89" spans="1:3">
      <c r="A89" s="1231" t="s">
        <v>1217</v>
      </c>
      <c r="B89" s="582" t="s">
        <v>462</v>
      </c>
      <c r="C89" s="582">
        <v>2208</v>
      </c>
    </row>
    <row r="90" spans="1:3">
      <c r="A90" s="1231" t="s">
        <v>1218</v>
      </c>
      <c r="B90" s="582" t="s">
        <v>1219</v>
      </c>
      <c r="C90" s="7" t="s">
        <v>1220</v>
      </c>
    </row>
    <row r="91" spans="1:3">
      <c r="A91" s="1231" t="s">
        <v>1221</v>
      </c>
      <c r="B91" s="582" t="s">
        <v>1222</v>
      </c>
      <c r="C91" s="7" t="s">
        <v>1223</v>
      </c>
    </row>
    <row r="92" spans="1:3">
      <c r="A92" s="1231" t="s">
        <v>1224</v>
      </c>
      <c r="B92" s="582" t="s">
        <v>1225</v>
      </c>
      <c r="C92" s="582">
        <v>2508</v>
      </c>
    </row>
    <row r="93" spans="1:3" ht="72">
      <c r="A93" s="1249" t="s">
        <v>1226</v>
      </c>
      <c r="B93" s="1250" t="s">
        <v>503</v>
      </c>
      <c r="C93" s="1239" t="s">
        <v>1227</v>
      </c>
    </row>
    <row r="94" spans="1:3" ht="43.2">
      <c r="A94" s="1249"/>
      <c r="B94" s="1250"/>
      <c r="C94" s="1239" t="s">
        <v>1228</v>
      </c>
    </row>
    <row r="95" spans="1:3" ht="8.4" customHeight="1">
      <c r="A95" s="1230"/>
      <c r="B95" s="852"/>
      <c r="C95" s="1239"/>
    </row>
    <row r="96" spans="1:3">
      <c r="A96" s="1230" t="s">
        <v>1229</v>
      </c>
      <c r="B96" s="852" t="s">
        <v>1230</v>
      </c>
      <c r="C96" s="1254" t="str">
        <f>A97&amp;"+"&amp;A98</f>
        <v>(R.1)+(R.2)</v>
      </c>
    </row>
    <row r="97" spans="1:3">
      <c r="A97" s="1231" t="s">
        <v>1231</v>
      </c>
      <c r="B97" s="1232" t="s">
        <v>1232</v>
      </c>
      <c r="C97" s="582">
        <v>2701</v>
      </c>
    </row>
    <row r="98" spans="1:3">
      <c r="A98" s="1231" t="s">
        <v>1233</v>
      </c>
      <c r="B98" s="1232" t="s">
        <v>1234</v>
      </c>
      <c r="C98" s="1255" t="s">
        <v>1235</v>
      </c>
    </row>
    <row r="99" spans="1:3">
      <c r="A99" s="1230" t="s">
        <v>1236</v>
      </c>
      <c r="B99" s="852" t="s">
        <v>1237</v>
      </c>
      <c r="C99" s="7" t="s">
        <v>1238</v>
      </c>
    </row>
    <row r="100" spans="1:3" ht="6.6" customHeight="1">
      <c r="A100" s="1230"/>
      <c r="B100" s="852"/>
      <c r="C100" s="7"/>
    </row>
    <row r="101" spans="1:3">
      <c r="A101" s="1230" t="s">
        <v>1239</v>
      </c>
      <c r="B101" s="852" t="s">
        <v>508</v>
      </c>
      <c r="C101" s="8" t="str">
        <f>A61&amp;"+"&amp;A73&amp;"+"&amp;A77&amp;"+"&amp;A78&amp;"+"&amp;A81&amp;"+"&amp;A85&amp;"+"&amp;A86&amp;"+"&amp;A93&amp;"+"&amp;A96&amp;"+"&amp;A99</f>
        <v>(K)+(L)+(M)+(N)+(Ñ)+(O)+(P)+(Q)+(R)+(S)</v>
      </c>
    </row>
    <row r="102" spans="1:3" ht="6" customHeight="1">
      <c r="A102" s="1230"/>
      <c r="B102" s="852"/>
      <c r="C102" s="8"/>
    </row>
    <row r="103" spans="1:3">
      <c r="A103" s="1230" t="s">
        <v>1240</v>
      </c>
      <c r="B103" s="852" t="s">
        <v>509</v>
      </c>
      <c r="C103" s="1227" t="str">
        <f>A104&amp;"+"&amp;A105&amp;"+"&amp;A106&amp;"+"&amp;A107&amp;"+"&amp;A108&amp;"+"&amp;A109</f>
        <v>(U.1)+(U.2)+(U.3)+(U.4)+(U.5)+(U.6)</v>
      </c>
    </row>
    <row r="104" spans="1:3">
      <c r="A104" s="1231" t="s">
        <v>1241</v>
      </c>
      <c r="B104" s="1232" t="s">
        <v>1242</v>
      </c>
      <c r="C104" s="7" t="s">
        <v>1243</v>
      </c>
    </row>
    <row r="105" spans="1:3">
      <c r="A105" s="1231" t="s">
        <v>1244</v>
      </c>
      <c r="B105" s="1232" t="s">
        <v>1245</v>
      </c>
      <c r="C105" s="1255" t="s">
        <v>1246</v>
      </c>
    </row>
    <row r="106" spans="1:3">
      <c r="A106" s="1231" t="s">
        <v>1247</v>
      </c>
      <c r="B106" s="1232" t="s">
        <v>1248</v>
      </c>
      <c r="C106" s="7" t="s">
        <v>1249</v>
      </c>
    </row>
    <row r="107" spans="1:3">
      <c r="A107" s="1231" t="s">
        <v>1250</v>
      </c>
      <c r="B107" s="1232" t="s">
        <v>1251</v>
      </c>
      <c r="C107" s="7" t="s">
        <v>1252</v>
      </c>
    </row>
    <row r="108" spans="1:3">
      <c r="A108" s="1231" t="s">
        <v>1253</v>
      </c>
      <c r="B108" s="1232" t="s">
        <v>1254</v>
      </c>
      <c r="C108" s="7" t="s">
        <v>1255</v>
      </c>
    </row>
    <row r="109" spans="1:3">
      <c r="A109" s="1231" t="s">
        <v>1256</v>
      </c>
      <c r="B109" s="1232" t="s">
        <v>1257</v>
      </c>
      <c r="C109" s="7" t="s">
        <v>1258</v>
      </c>
    </row>
    <row r="110" spans="1:3">
      <c r="A110" s="1230" t="s">
        <v>1259</v>
      </c>
      <c r="B110" s="852" t="s">
        <v>516</v>
      </c>
      <c r="C110" s="8" t="str">
        <f>A101&amp;"+"&amp;A103</f>
        <v>(T)+(U)</v>
      </c>
    </row>
    <row r="111" spans="1:3" ht="9.6" customHeight="1">
      <c r="A111" s="1230"/>
      <c r="B111" s="852"/>
      <c r="C111" s="8"/>
    </row>
    <row r="112" spans="1:3">
      <c r="A112" s="1230" t="s">
        <v>1260</v>
      </c>
      <c r="B112" s="852" t="s">
        <v>1261</v>
      </c>
      <c r="C112" s="1254" t="str">
        <f>A113&amp;"+"&amp;A114&amp;"+"&amp;A115&amp;"+"&amp;A116</f>
        <v>(W.1)+(W.2)+(W.3)+(W.4)</v>
      </c>
    </row>
    <row r="113" spans="1:4">
      <c r="A113" s="1231" t="s">
        <v>1262</v>
      </c>
      <c r="B113" s="1232" t="s">
        <v>1232</v>
      </c>
      <c r="C113" s="7" t="s">
        <v>1263</v>
      </c>
    </row>
    <row r="114" spans="1:4">
      <c r="A114" s="1231" t="s">
        <v>1264</v>
      </c>
      <c r="B114" s="1232" t="s">
        <v>1265</v>
      </c>
      <c r="C114" s="582">
        <v>7205</v>
      </c>
    </row>
    <row r="115" spans="1:4">
      <c r="A115" s="1231" t="s">
        <v>1266</v>
      </c>
      <c r="B115" s="1232" t="s">
        <v>1267</v>
      </c>
      <c r="C115" s="582">
        <v>7206</v>
      </c>
    </row>
    <row r="116" spans="1:4">
      <c r="A116" s="1231" t="s">
        <v>1268</v>
      </c>
      <c r="B116" s="1232" t="s">
        <v>1269</v>
      </c>
      <c r="C116" s="1255" t="s">
        <v>1270</v>
      </c>
    </row>
    <row r="117" spans="1:4">
      <c r="B117" s="1232"/>
      <c r="C117" s="1255"/>
    </row>
    <row r="119" spans="1:4">
      <c r="A119" s="1226"/>
      <c r="B119" s="1226"/>
      <c r="C119" s="1226"/>
      <c r="D119" s="1226"/>
    </row>
    <row r="120" spans="1:4" ht="13.8">
      <c r="A120" s="1254"/>
      <c r="B120" s="1257" t="s">
        <v>1271</v>
      </c>
      <c r="C120" s="1257"/>
      <c r="D120" s="1258"/>
    </row>
    <row r="121" spans="1:4" ht="13.8" thickBot="1">
      <c r="A121" s="1228"/>
      <c r="B121" s="1228"/>
      <c r="C121" s="1228"/>
      <c r="D121" s="1228"/>
    </row>
    <row r="122" spans="1:4" ht="13.8">
      <c r="B122" s="1259"/>
      <c r="C122" s="1260"/>
      <c r="D122" s="1261"/>
    </row>
    <row r="123" spans="1:4">
      <c r="A123" s="1230" t="s">
        <v>1073</v>
      </c>
      <c r="B123" s="852" t="s">
        <v>1272</v>
      </c>
      <c r="C123" s="1233" t="s">
        <v>1273</v>
      </c>
    </row>
    <row r="124" spans="1:4">
      <c r="A124" s="1231" t="s">
        <v>1074</v>
      </c>
      <c r="B124" s="1232" t="s">
        <v>461</v>
      </c>
      <c r="C124" s="582">
        <v>5101</v>
      </c>
    </row>
    <row r="125" spans="1:4">
      <c r="A125" s="1231" t="s">
        <v>1076</v>
      </c>
      <c r="B125" s="1232" t="s">
        <v>605</v>
      </c>
      <c r="C125" s="582">
        <v>5102</v>
      </c>
    </row>
    <row r="126" spans="1:4">
      <c r="A126" s="1231" t="s">
        <v>1079</v>
      </c>
      <c r="B126" s="1232" t="s">
        <v>606</v>
      </c>
      <c r="C126" s="582">
        <v>5103</v>
      </c>
    </row>
    <row r="127" spans="1:4" ht="14.4">
      <c r="A127" s="1231" t="s">
        <v>1081</v>
      </c>
      <c r="B127" s="1232" t="s">
        <v>1274</v>
      </c>
      <c r="C127" s="582" t="s">
        <v>1275</v>
      </c>
    </row>
    <row r="128" spans="1:4" ht="14.4">
      <c r="A128" s="1231" t="s">
        <v>1276</v>
      </c>
      <c r="B128" s="1232" t="s">
        <v>1277</v>
      </c>
      <c r="C128" s="582" t="s">
        <v>1278</v>
      </c>
    </row>
    <row r="129" spans="1:3">
      <c r="A129" s="1231" t="s">
        <v>1279</v>
      </c>
      <c r="B129" s="1232" t="s">
        <v>1280</v>
      </c>
      <c r="C129" s="582" t="s">
        <v>1281</v>
      </c>
    </row>
    <row r="130" spans="1:3" ht="14.4">
      <c r="A130" s="1231" t="s">
        <v>1282</v>
      </c>
      <c r="B130" s="1232" t="s">
        <v>1283</v>
      </c>
      <c r="C130" s="582" t="s">
        <v>1284</v>
      </c>
    </row>
    <row r="131" spans="1:3" ht="14.4">
      <c r="A131" s="1231" t="s">
        <v>1285</v>
      </c>
      <c r="B131" s="1232" t="s">
        <v>1286</v>
      </c>
      <c r="C131" s="582" t="s">
        <v>1287</v>
      </c>
    </row>
    <row r="132" spans="1:3">
      <c r="A132" s="1231" t="s">
        <v>1288</v>
      </c>
      <c r="B132" s="1232" t="s">
        <v>603</v>
      </c>
      <c r="C132" s="582" t="s">
        <v>1289</v>
      </c>
    </row>
    <row r="133" spans="1:3" ht="9" customHeight="1">
      <c r="A133" s="1262"/>
      <c r="B133" s="1263"/>
      <c r="C133" s="582"/>
    </row>
    <row r="134" spans="1:3">
      <c r="A134" s="1230" t="s">
        <v>1083</v>
      </c>
      <c r="B134" s="852" t="s">
        <v>1290</v>
      </c>
      <c r="C134" s="1233" t="s">
        <v>1291</v>
      </c>
    </row>
    <row r="135" spans="1:3">
      <c r="A135" s="1231" t="s">
        <v>1292</v>
      </c>
      <c r="B135" s="1232" t="s">
        <v>702</v>
      </c>
      <c r="C135" s="582">
        <v>4101</v>
      </c>
    </row>
    <row r="136" spans="1:3">
      <c r="A136" s="1231" t="s">
        <v>1293</v>
      </c>
      <c r="B136" s="1232" t="s">
        <v>605</v>
      </c>
      <c r="C136" s="582">
        <v>4102</v>
      </c>
    </row>
    <row r="137" spans="1:3">
      <c r="A137" s="1231" t="s">
        <v>1294</v>
      </c>
      <c r="B137" s="1232" t="s">
        <v>1295</v>
      </c>
      <c r="C137" s="582">
        <v>4103</v>
      </c>
    </row>
    <row r="138" spans="1:3">
      <c r="A138" s="1231" t="s">
        <v>1296</v>
      </c>
      <c r="B138" s="1232" t="s">
        <v>704</v>
      </c>
      <c r="C138" s="582" t="s">
        <v>1297</v>
      </c>
    </row>
    <row r="139" spans="1:3">
      <c r="A139" s="1231" t="s">
        <v>1298</v>
      </c>
      <c r="B139" s="1232" t="s">
        <v>705</v>
      </c>
      <c r="C139" s="582" t="s">
        <v>1299</v>
      </c>
    </row>
    <row r="140" spans="1:3">
      <c r="A140" s="1231" t="s">
        <v>1300</v>
      </c>
      <c r="B140" s="1232" t="s">
        <v>706</v>
      </c>
      <c r="C140" s="582" t="s">
        <v>1301</v>
      </c>
    </row>
    <row r="141" spans="1:3" ht="14.4">
      <c r="A141" s="1231" t="s">
        <v>1302</v>
      </c>
      <c r="B141" s="1232" t="s">
        <v>1303</v>
      </c>
      <c r="C141" s="582" t="s">
        <v>1304</v>
      </c>
    </row>
    <row r="142" spans="1:3" ht="14.4">
      <c r="A142" s="1231" t="s">
        <v>1305</v>
      </c>
      <c r="B142" s="1232" t="s">
        <v>1306</v>
      </c>
      <c r="C142" s="582" t="s">
        <v>1307</v>
      </c>
    </row>
    <row r="143" spans="1:3">
      <c r="A143" s="1231" t="s">
        <v>1308</v>
      </c>
      <c r="B143" s="1232" t="s">
        <v>1309</v>
      </c>
      <c r="C143" s="582">
        <v>4109.05</v>
      </c>
    </row>
    <row r="144" spans="1:3" ht="14.4">
      <c r="A144" s="1242" t="s">
        <v>1310</v>
      </c>
      <c r="B144" s="1232" t="s">
        <v>1311</v>
      </c>
      <c r="C144" s="582" t="s">
        <v>1312</v>
      </c>
    </row>
    <row r="145" spans="1:3" ht="14.4">
      <c r="A145" s="1242" t="s">
        <v>1313</v>
      </c>
      <c r="B145" s="1232" t="s">
        <v>1314</v>
      </c>
      <c r="C145" s="582" t="s">
        <v>1315</v>
      </c>
    </row>
    <row r="146" spans="1:3" ht="14.4">
      <c r="A146" s="1242" t="s">
        <v>1316</v>
      </c>
      <c r="B146" s="1232" t="s">
        <v>603</v>
      </c>
      <c r="C146" s="582" t="s">
        <v>1317</v>
      </c>
    </row>
    <row r="147" spans="1:3" ht="9" customHeight="1">
      <c r="A147" s="1262"/>
      <c r="B147" s="1259"/>
      <c r="C147" s="582"/>
    </row>
    <row r="148" spans="1:3">
      <c r="A148" s="1264" t="s">
        <v>1084</v>
      </c>
      <c r="B148" s="852" t="s">
        <v>544</v>
      </c>
      <c r="C148" s="1233" t="s">
        <v>1318</v>
      </c>
    </row>
    <row r="149" spans="1:3">
      <c r="A149" s="1230" t="s">
        <v>1102</v>
      </c>
      <c r="B149" s="1232" t="s">
        <v>1319</v>
      </c>
      <c r="C149" s="582" t="s">
        <v>1320</v>
      </c>
    </row>
    <row r="150" spans="1:3" ht="9" customHeight="1">
      <c r="A150" s="1231"/>
      <c r="B150" s="1232"/>
      <c r="C150" s="582"/>
    </row>
    <row r="151" spans="1:3">
      <c r="A151" s="1264" t="s">
        <v>1138</v>
      </c>
      <c r="B151" s="852" t="s">
        <v>546</v>
      </c>
      <c r="C151" s="1233" t="s">
        <v>1321</v>
      </c>
    </row>
    <row r="152" spans="1:3" ht="9" customHeight="1">
      <c r="A152" s="1265"/>
      <c r="B152" s="852"/>
      <c r="C152" s="582"/>
    </row>
    <row r="153" spans="1:3">
      <c r="A153" s="1230" t="s">
        <v>1140</v>
      </c>
      <c r="B153" s="852" t="s">
        <v>547</v>
      </c>
      <c r="C153" s="1233" t="s">
        <v>1322</v>
      </c>
    </row>
    <row r="154" spans="1:3">
      <c r="A154" s="1231" t="s">
        <v>1142</v>
      </c>
      <c r="B154" s="1232" t="s">
        <v>1323</v>
      </c>
      <c r="C154" s="582">
        <v>5105</v>
      </c>
    </row>
    <row r="155" spans="1:3">
      <c r="A155" s="1231" t="s">
        <v>1143</v>
      </c>
      <c r="B155" s="1232" t="s">
        <v>1232</v>
      </c>
      <c r="C155" s="582">
        <v>5201</v>
      </c>
    </row>
    <row r="156" spans="1:3">
      <c r="A156" s="1231" t="s">
        <v>1144</v>
      </c>
      <c r="B156" s="1232" t="s">
        <v>1324</v>
      </c>
      <c r="C156" s="582" t="s">
        <v>1325</v>
      </c>
    </row>
    <row r="157" spans="1:3">
      <c r="A157" s="1231" t="s">
        <v>1145</v>
      </c>
      <c r="B157" s="1232" t="s">
        <v>1326</v>
      </c>
      <c r="C157" s="582" t="s">
        <v>1327</v>
      </c>
    </row>
    <row r="158" spans="1:3" ht="9" customHeight="1">
      <c r="A158" s="1231"/>
      <c r="B158" s="1232"/>
      <c r="C158" s="582"/>
    </row>
    <row r="159" spans="1:3">
      <c r="A159" s="1230" t="s">
        <v>1148</v>
      </c>
      <c r="B159" s="852" t="s">
        <v>552</v>
      </c>
      <c r="C159" s="1233" t="s">
        <v>1328</v>
      </c>
    </row>
    <row r="160" spans="1:3">
      <c r="A160" s="1231" t="s">
        <v>1329</v>
      </c>
      <c r="B160" s="1232" t="s">
        <v>1330</v>
      </c>
      <c r="C160" s="582">
        <v>4105</v>
      </c>
    </row>
    <row r="161" spans="1:3">
      <c r="A161" s="1231" t="s">
        <v>1331</v>
      </c>
      <c r="B161" s="1232" t="s">
        <v>1332</v>
      </c>
      <c r="C161" s="582" t="s">
        <v>1333</v>
      </c>
    </row>
    <row r="162" spans="1:3">
      <c r="A162" s="1231" t="s">
        <v>1334</v>
      </c>
      <c r="B162" s="1232" t="s">
        <v>1324</v>
      </c>
      <c r="C162" s="582" t="s">
        <v>1335</v>
      </c>
    </row>
    <row r="163" spans="1:3">
      <c r="A163" s="1231" t="s">
        <v>1336</v>
      </c>
      <c r="B163" s="1232" t="s">
        <v>1337</v>
      </c>
      <c r="C163" s="582" t="s">
        <v>1338</v>
      </c>
    </row>
    <row r="164" spans="1:3" ht="9" customHeight="1">
      <c r="A164" s="1231"/>
      <c r="B164" s="1232"/>
      <c r="C164" s="582"/>
    </row>
    <row r="165" spans="1:3">
      <c r="A165" s="1230" t="s">
        <v>1152</v>
      </c>
      <c r="B165" s="852" t="s">
        <v>1339</v>
      </c>
      <c r="C165" s="582" t="s">
        <v>1340</v>
      </c>
    </row>
    <row r="166" spans="1:3" ht="9" customHeight="1">
      <c r="A166" s="1230"/>
      <c r="B166" s="852"/>
      <c r="C166" s="582"/>
    </row>
    <row r="167" spans="1:3">
      <c r="A167" s="1230" t="s">
        <v>1156</v>
      </c>
      <c r="B167" s="852" t="s">
        <v>556</v>
      </c>
      <c r="C167" s="1233" t="s">
        <v>1341</v>
      </c>
    </row>
    <row r="168" spans="1:3" ht="9" customHeight="1">
      <c r="A168" s="1230"/>
      <c r="B168" s="852"/>
      <c r="C168" s="582"/>
    </row>
    <row r="169" spans="1:3">
      <c r="A169" s="1230" t="s">
        <v>1159</v>
      </c>
      <c r="B169" s="852" t="s">
        <v>1342</v>
      </c>
      <c r="C169" s="1233" t="s">
        <v>1343</v>
      </c>
    </row>
    <row r="170" spans="1:3">
      <c r="A170" s="1231" t="s">
        <v>1160</v>
      </c>
      <c r="B170" s="1232" t="s">
        <v>1344</v>
      </c>
      <c r="C170" s="582">
        <v>4501</v>
      </c>
    </row>
    <row r="171" spans="1:3">
      <c r="A171" s="1231" t="s">
        <v>1162</v>
      </c>
      <c r="B171" s="1232" t="s">
        <v>1345</v>
      </c>
      <c r="C171" s="582">
        <v>4502</v>
      </c>
    </row>
    <row r="172" spans="1:3">
      <c r="A172" s="1231" t="s">
        <v>1163</v>
      </c>
      <c r="B172" s="1232" t="s">
        <v>1346</v>
      </c>
      <c r="C172" s="582">
        <v>4503</v>
      </c>
    </row>
    <row r="173" spans="1:3">
      <c r="A173" s="1231" t="s">
        <v>1164</v>
      </c>
      <c r="B173" s="1232" t="s">
        <v>1347</v>
      </c>
      <c r="C173" s="582">
        <v>4504</v>
      </c>
    </row>
    <row r="174" spans="1:3" ht="9" customHeight="1">
      <c r="A174" s="1231"/>
      <c r="B174" s="1232"/>
      <c r="C174" s="582"/>
    </row>
    <row r="175" spans="1:3">
      <c r="A175" s="1230" t="s">
        <v>1183</v>
      </c>
      <c r="B175" s="852" t="s">
        <v>562</v>
      </c>
      <c r="C175" s="1233" t="s">
        <v>1348</v>
      </c>
    </row>
    <row r="176" spans="1:3" ht="9" customHeight="1">
      <c r="A176" s="1230"/>
      <c r="B176" s="852"/>
      <c r="C176" s="582"/>
    </row>
    <row r="177" spans="1:3">
      <c r="A177" s="1230" t="s">
        <v>1188</v>
      </c>
      <c r="B177" s="852" t="s">
        <v>1349</v>
      </c>
      <c r="C177" s="1233" t="s">
        <v>1350</v>
      </c>
    </row>
    <row r="178" spans="1:3">
      <c r="A178" s="1231" t="s">
        <v>1351</v>
      </c>
      <c r="B178" s="1232" t="s">
        <v>1352</v>
      </c>
      <c r="C178" s="582" t="s">
        <v>1353</v>
      </c>
    </row>
    <row r="179" spans="1:3">
      <c r="A179" s="1231" t="s">
        <v>1354</v>
      </c>
      <c r="B179" s="1232" t="s">
        <v>1355</v>
      </c>
      <c r="C179" s="582" t="s">
        <v>1356</v>
      </c>
    </row>
    <row r="180" spans="1:3">
      <c r="A180" s="1231" t="s">
        <v>1357</v>
      </c>
      <c r="B180" s="1232" t="s">
        <v>1358</v>
      </c>
      <c r="C180" s="582" t="s">
        <v>1359</v>
      </c>
    </row>
    <row r="181" spans="1:3">
      <c r="A181" s="1231" t="s">
        <v>1360</v>
      </c>
      <c r="B181" s="1232" t="s">
        <v>1361</v>
      </c>
      <c r="C181" s="582" t="s">
        <v>1362</v>
      </c>
    </row>
    <row r="182" spans="1:3">
      <c r="A182" s="1231" t="s">
        <v>1363</v>
      </c>
      <c r="B182" s="1232" t="s">
        <v>1234</v>
      </c>
      <c r="C182" s="582" t="s">
        <v>1364</v>
      </c>
    </row>
    <row r="183" spans="1:3">
      <c r="A183" s="1231" t="s">
        <v>1365</v>
      </c>
      <c r="B183" s="1232" t="s">
        <v>1366</v>
      </c>
      <c r="C183" s="582" t="s">
        <v>1367</v>
      </c>
    </row>
    <row r="184" spans="1:3">
      <c r="A184" s="1231" t="s">
        <v>1368</v>
      </c>
      <c r="B184" s="1232" t="s">
        <v>1369</v>
      </c>
      <c r="C184" s="582" t="s">
        <v>1370</v>
      </c>
    </row>
    <row r="185" spans="1:3" ht="9" customHeight="1">
      <c r="A185" s="1231"/>
      <c r="B185" s="1232"/>
      <c r="C185" s="582"/>
    </row>
    <row r="186" spans="1:3">
      <c r="A186" s="1230" t="s">
        <v>1190</v>
      </c>
      <c r="B186" s="852" t="s">
        <v>1371</v>
      </c>
      <c r="C186" s="1233" t="s">
        <v>1372</v>
      </c>
    </row>
    <row r="187" spans="1:3" ht="9" customHeight="1">
      <c r="A187" s="1230"/>
      <c r="B187" s="852"/>
      <c r="C187" s="582"/>
    </row>
    <row r="188" spans="1:3">
      <c r="A188" s="1230" t="s">
        <v>1207</v>
      </c>
      <c r="B188" s="852" t="s">
        <v>1373</v>
      </c>
      <c r="C188" s="1233" t="s">
        <v>1374</v>
      </c>
    </row>
    <row r="189" spans="1:3" ht="9" customHeight="1">
      <c r="A189" s="1230"/>
      <c r="B189" s="852"/>
      <c r="C189" s="582"/>
    </row>
    <row r="190" spans="1:3">
      <c r="A190" s="1264" t="s">
        <v>1210</v>
      </c>
      <c r="B190" s="852" t="s">
        <v>573</v>
      </c>
      <c r="C190" s="1233">
        <v>6801</v>
      </c>
    </row>
    <row r="191" spans="1:3" ht="9" customHeight="1">
      <c r="A191" s="1264"/>
      <c r="B191" s="852"/>
      <c r="C191" s="582"/>
    </row>
    <row r="192" spans="1:3">
      <c r="A192" s="1230" t="s">
        <v>1226</v>
      </c>
      <c r="B192" s="852" t="s">
        <v>574</v>
      </c>
      <c r="C192" s="1233" t="s">
        <v>1375</v>
      </c>
    </row>
    <row r="193" spans="1:4" ht="13.8">
      <c r="A193" s="1262"/>
      <c r="B193" s="1259"/>
      <c r="C193" s="1259"/>
      <c r="D193" s="1259"/>
    </row>
    <row r="194" spans="1:4" ht="13.8">
      <c r="A194" s="1262" t="s">
        <v>1376</v>
      </c>
      <c r="B194" s="1259"/>
      <c r="C194" s="1259"/>
      <c r="D194" s="1259"/>
    </row>
    <row r="195" spans="1:4" ht="13.8">
      <c r="A195" s="1262"/>
      <c r="B195" s="1259" t="s">
        <v>1377</v>
      </c>
      <c r="C195" s="1259"/>
      <c r="D195" s="1259"/>
    </row>
    <row r="196" spans="1:4" ht="13.8">
      <c r="A196" s="1262"/>
      <c r="B196" s="1259" t="s">
        <v>1378</v>
      </c>
      <c r="D196" s="1259"/>
    </row>
    <row r="197" spans="1:4" ht="13.8">
      <c r="B197" s="1259" t="s">
        <v>1379</v>
      </c>
      <c r="D197" s="1259"/>
    </row>
    <row r="198" spans="1:4" ht="13.8">
      <c r="B198" s="1259" t="s">
        <v>1380</v>
      </c>
      <c r="C198" s="1266"/>
    </row>
    <row r="199" spans="1:4" ht="13.8">
      <c r="B199" s="1267"/>
      <c r="C199" s="1266"/>
    </row>
  </sheetData>
  <mergeCells count="6">
    <mergeCell ref="B4:C7"/>
    <mergeCell ref="A54:A55"/>
    <mergeCell ref="B54:B55"/>
    <mergeCell ref="A93:A94"/>
    <mergeCell ref="B93:B94"/>
    <mergeCell ref="B120:C120"/>
  </mergeCells>
  <hyperlinks>
    <hyperlink ref="A1" location="Índice!A1" display="Volver al Índice" xr:uid="{B2CE2CCD-1867-45B5-B7EF-CD8B4982B5AF}"/>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3A4F4-3CF3-4A6D-B374-7B68ED59322B}">
  <sheetPr>
    <pageSetUpPr autoPageBreaks="0"/>
  </sheetPr>
  <dimension ref="A1:AN200"/>
  <sheetViews>
    <sheetView showGridLines="0" zoomScaleNormal="100" zoomScaleSheetLayoutView="100" workbookViewId="0">
      <selection sqref="A1:D1"/>
    </sheetView>
  </sheetViews>
  <sheetFormatPr baseColWidth="10" defaultColWidth="11.44140625" defaultRowHeight="13.2"/>
  <cols>
    <col min="1" max="1" width="52.5546875" style="490" customWidth="1"/>
    <col min="2" max="2" width="12.88671875" style="490" bestFit="1" customWidth="1"/>
    <col min="3" max="3" width="12.5546875" style="490" customWidth="1"/>
    <col min="4" max="4" width="13.88671875" style="490" bestFit="1" customWidth="1"/>
    <col min="5" max="5" width="2.5546875" style="490" customWidth="1"/>
    <col min="6" max="6" width="12.109375" style="490" customWidth="1"/>
    <col min="7" max="8" width="12.44140625" style="490" bestFit="1" customWidth="1"/>
    <col min="9" max="9" width="1.5546875" style="490" customWidth="1"/>
    <col min="10" max="12" width="12.44140625" style="490" customWidth="1"/>
    <col min="13" max="13" width="52.5546875" style="492" customWidth="1"/>
    <col min="14" max="15" width="10.5546875" style="492" customWidth="1"/>
    <col min="16" max="16" width="11.5546875" style="492" bestFit="1" customWidth="1"/>
    <col min="17" max="17" width="2.5546875" style="492" customWidth="1"/>
    <col min="18" max="20" width="11.5546875" style="492" bestFit="1" customWidth="1"/>
    <col min="21" max="21" width="3.44140625" style="492" customWidth="1"/>
    <col min="22" max="24" width="11.5546875" style="492" customWidth="1"/>
    <col min="25" max="25" width="52.5546875" style="492" customWidth="1"/>
    <col min="26" max="28" width="11.5546875" style="492" customWidth="1"/>
    <col min="29" max="29" width="2.5546875" style="492" customWidth="1"/>
    <col min="30" max="30" width="11.5546875" style="492" bestFit="1" customWidth="1"/>
    <col min="31" max="32" width="11.5546875" style="492" customWidth="1"/>
    <col min="33" max="33" width="2.44140625" style="492" customWidth="1"/>
    <col min="34" max="36" width="11.5546875" style="492" customWidth="1"/>
    <col min="37" max="37" width="52.5546875" style="492" customWidth="1"/>
    <col min="38" max="40" width="11.5546875" style="492" customWidth="1"/>
    <col min="41" max="16384" width="11.44140625" style="493"/>
  </cols>
  <sheetData>
    <row r="1" spans="1:40" s="233" customFormat="1" ht="15.9" customHeight="1">
      <c r="A1" s="398"/>
      <c r="B1" s="398"/>
      <c r="C1" s="398"/>
      <c r="D1" s="398"/>
      <c r="E1" s="398"/>
      <c r="F1" s="398"/>
      <c r="G1" s="398"/>
      <c r="H1" s="398"/>
      <c r="I1" s="398"/>
      <c r="J1" s="398"/>
      <c r="K1" s="398"/>
      <c r="L1" s="398"/>
      <c r="M1" s="399"/>
      <c r="N1" s="399"/>
      <c r="O1" s="399"/>
      <c r="P1" s="399"/>
      <c r="Q1" s="399"/>
      <c r="R1" s="399"/>
      <c r="S1" s="399"/>
      <c r="T1" s="399"/>
      <c r="U1" s="400"/>
      <c r="V1" s="400"/>
      <c r="W1" s="400"/>
      <c r="X1" s="400"/>
      <c r="Y1" s="399"/>
      <c r="Z1" s="399"/>
      <c r="AA1" s="399"/>
      <c r="AB1" s="399"/>
      <c r="AC1" s="399"/>
      <c r="AD1" s="399"/>
      <c r="AE1" s="399"/>
      <c r="AF1" s="399"/>
      <c r="AG1" s="400"/>
      <c r="AH1" s="400"/>
      <c r="AI1" s="400"/>
      <c r="AJ1" s="400"/>
      <c r="AK1" s="399"/>
      <c r="AL1" s="399"/>
      <c r="AM1" s="399"/>
      <c r="AN1" s="399"/>
    </row>
    <row r="2" spans="1:40" s="402" customFormat="1" ht="27" customHeight="1">
      <c r="A2" s="401" t="s">
        <v>419</v>
      </c>
      <c r="B2" s="401"/>
      <c r="C2" s="401"/>
      <c r="D2" s="401"/>
      <c r="E2" s="401"/>
      <c r="F2" s="401"/>
      <c r="G2" s="401"/>
      <c r="H2" s="401"/>
      <c r="I2" s="401"/>
      <c r="J2" s="401"/>
      <c r="K2" s="401"/>
      <c r="L2" s="401"/>
      <c r="M2" s="401" t="s">
        <v>419</v>
      </c>
      <c r="N2" s="401"/>
      <c r="O2" s="401"/>
      <c r="P2" s="401"/>
      <c r="Q2" s="401"/>
      <c r="R2" s="401"/>
      <c r="S2" s="401"/>
      <c r="T2" s="401"/>
      <c r="U2" s="401"/>
      <c r="V2" s="401"/>
      <c r="W2" s="401"/>
      <c r="X2" s="401"/>
      <c r="Y2" s="401" t="s">
        <v>419</v>
      </c>
      <c r="Z2" s="401"/>
      <c r="AA2" s="401"/>
      <c r="AB2" s="401"/>
      <c r="AC2" s="401"/>
      <c r="AD2" s="401"/>
      <c r="AE2" s="401"/>
      <c r="AF2" s="401"/>
      <c r="AG2" s="401"/>
      <c r="AH2" s="401"/>
      <c r="AI2" s="401"/>
      <c r="AJ2" s="401"/>
      <c r="AK2" s="401" t="s">
        <v>419</v>
      </c>
      <c r="AL2" s="401"/>
      <c r="AM2" s="401"/>
      <c r="AN2" s="401"/>
    </row>
    <row r="3" spans="1:40" s="405" customFormat="1" ht="18" customHeight="1">
      <c r="A3" s="403">
        <v>45230</v>
      </c>
      <c r="B3" s="403"/>
      <c r="C3" s="403"/>
      <c r="D3" s="403"/>
      <c r="E3" s="403"/>
      <c r="F3" s="403"/>
      <c r="G3" s="403"/>
      <c r="H3" s="403"/>
      <c r="I3" s="403"/>
      <c r="J3" s="403"/>
      <c r="K3" s="403"/>
      <c r="L3" s="403"/>
      <c r="M3" s="403">
        <v>45230</v>
      </c>
      <c r="N3" s="403"/>
      <c r="O3" s="403"/>
      <c r="P3" s="403"/>
      <c r="Q3" s="403"/>
      <c r="R3" s="403"/>
      <c r="S3" s="403"/>
      <c r="T3" s="403"/>
      <c r="U3" s="403"/>
      <c r="V3" s="403"/>
      <c r="W3" s="403"/>
      <c r="X3" s="403"/>
      <c r="Y3" s="403">
        <v>45230</v>
      </c>
      <c r="Z3" s="403"/>
      <c r="AA3" s="403"/>
      <c r="AB3" s="403"/>
      <c r="AC3" s="403"/>
      <c r="AD3" s="403"/>
      <c r="AE3" s="403"/>
      <c r="AF3" s="403"/>
      <c r="AG3" s="403"/>
      <c r="AH3" s="403"/>
      <c r="AI3" s="403"/>
      <c r="AJ3" s="403"/>
      <c r="AK3" s="404">
        <v>45230</v>
      </c>
      <c r="AL3" s="404"/>
      <c r="AM3" s="404"/>
      <c r="AN3" s="404"/>
    </row>
    <row r="4" spans="1:40" s="407" customFormat="1" ht="15" customHeight="1">
      <c r="A4" s="406" t="s">
        <v>420</v>
      </c>
      <c r="B4" s="406"/>
      <c r="C4" s="406"/>
      <c r="D4" s="406"/>
      <c r="E4" s="406"/>
      <c r="F4" s="406"/>
      <c r="G4" s="406"/>
      <c r="H4" s="406"/>
      <c r="I4" s="406"/>
      <c r="J4" s="406"/>
      <c r="K4" s="406"/>
      <c r="L4" s="406"/>
      <c r="M4" s="406" t="s">
        <v>420</v>
      </c>
      <c r="N4" s="406"/>
      <c r="O4" s="406"/>
      <c r="P4" s="406"/>
      <c r="Q4" s="406"/>
      <c r="R4" s="406"/>
      <c r="S4" s="406"/>
      <c r="T4" s="406"/>
      <c r="U4" s="406"/>
      <c r="V4" s="406"/>
      <c r="W4" s="406"/>
      <c r="X4" s="406"/>
      <c r="Y4" s="406" t="s">
        <v>420</v>
      </c>
      <c r="Z4" s="406"/>
      <c r="AA4" s="406"/>
      <c r="AB4" s="406"/>
      <c r="AC4" s="406"/>
      <c r="AD4" s="406"/>
      <c r="AE4" s="406"/>
      <c r="AF4" s="406"/>
      <c r="AG4" s="406"/>
      <c r="AH4" s="406"/>
      <c r="AI4" s="406"/>
      <c r="AJ4" s="406"/>
      <c r="AK4" s="406" t="s">
        <v>420</v>
      </c>
      <c r="AL4" s="406"/>
      <c r="AM4" s="406"/>
      <c r="AN4" s="406"/>
    </row>
    <row r="5" spans="1:40" s="233" customFormat="1" ht="3.9" customHeight="1" thickBot="1">
      <c r="A5" s="408"/>
      <c r="B5" s="409"/>
      <c r="C5" s="410"/>
      <c r="D5" s="410"/>
      <c r="E5" s="410"/>
      <c r="F5" s="410"/>
      <c r="G5" s="410"/>
      <c r="H5" s="411"/>
      <c r="I5" s="411"/>
      <c r="J5" s="411"/>
      <c r="K5" s="411"/>
      <c r="L5" s="411"/>
      <c r="M5" s="412"/>
      <c r="N5" s="413"/>
      <c r="O5" s="413"/>
      <c r="P5" s="413"/>
      <c r="Q5" s="413"/>
      <c r="R5" s="413"/>
      <c r="S5" s="413"/>
      <c r="T5" s="413"/>
      <c r="U5" s="413"/>
      <c r="V5" s="413"/>
      <c r="W5" s="413"/>
      <c r="X5" s="413"/>
      <c r="Y5" s="412"/>
      <c r="Z5" s="413"/>
      <c r="AA5" s="413"/>
      <c r="AB5" s="413"/>
      <c r="AC5" s="413"/>
      <c r="AD5" s="413"/>
      <c r="AE5" s="413"/>
      <c r="AF5" s="413"/>
      <c r="AG5" s="413"/>
      <c r="AH5" s="413"/>
      <c r="AI5" s="413"/>
      <c r="AJ5" s="413"/>
      <c r="AK5" s="412"/>
      <c r="AL5" s="413"/>
      <c r="AM5" s="413"/>
      <c r="AN5" s="414"/>
    </row>
    <row r="6" spans="1:40" s="421" customFormat="1" ht="27" customHeight="1" thickTop="1">
      <c r="A6" s="415" t="s">
        <v>421</v>
      </c>
      <c r="B6" s="416" t="s">
        <v>28</v>
      </c>
      <c r="C6" s="416"/>
      <c r="D6" s="416"/>
      <c r="E6" s="417"/>
      <c r="F6" s="416" t="s">
        <v>29</v>
      </c>
      <c r="G6" s="416"/>
      <c r="H6" s="416"/>
      <c r="I6" s="418"/>
      <c r="J6" s="416" t="s">
        <v>30</v>
      </c>
      <c r="K6" s="416"/>
      <c r="L6" s="416"/>
      <c r="M6" s="415" t="s">
        <v>421</v>
      </c>
      <c r="N6" s="416" t="s">
        <v>422</v>
      </c>
      <c r="O6" s="416"/>
      <c r="P6" s="416"/>
      <c r="Q6" s="419"/>
      <c r="R6" s="416" t="s">
        <v>32</v>
      </c>
      <c r="S6" s="416"/>
      <c r="T6" s="416"/>
      <c r="U6" s="418"/>
      <c r="V6" s="416" t="s">
        <v>33</v>
      </c>
      <c r="W6" s="416"/>
      <c r="X6" s="416"/>
      <c r="Y6" s="415" t="s">
        <v>421</v>
      </c>
      <c r="Z6" s="416" t="s">
        <v>423</v>
      </c>
      <c r="AA6" s="416"/>
      <c r="AB6" s="416"/>
      <c r="AC6" s="419"/>
      <c r="AD6" s="416" t="s">
        <v>424</v>
      </c>
      <c r="AE6" s="416"/>
      <c r="AF6" s="416"/>
      <c r="AG6" s="418"/>
      <c r="AH6" s="416" t="s">
        <v>36</v>
      </c>
      <c r="AI6" s="416"/>
      <c r="AJ6" s="416"/>
      <c r="AK6" s="415" t="s">
        <v>421</v>
      </c>
      <c r="AL6" s="420" t="s">
        <v>425</v>
      </c>
      <c r="AM6" s="420"/>
      <c r="AN6" s="420"/>
    </row>
    <row r="7" spans="1:40" s="421" customFormat="1" ht="13.5" customHeight="1">
      <c r="A7" s="422"/>
      <c r="B7" s="423" t="s">
        <v>426</v>
      </c>
      <c r="C7" s="424" t="s">
        <v>427</v>
      </c>
      <c r="D7" s="424" t="s">
        <v>428</v>
      </c>
      <c r="E7" s="423"/>
      <c r="F7" s="424" t="s">
        <v>426</v>
      </c>
      <c r="G7" s="424" t="s">
        <v>427</v>
      </c>
      <c r="H7" s="424" t="s">
        <v>428</v>
      </c>
      <c r="I7" s="423"/>
      <c r="J7" s="425" t="s">
        <v>426</v>
      </c>
      <c r="K7" s="426" t="s">
        <v>427</v>
      </c>
      <c r="L7" s="425" t="s">
        <v>428</v>
      </c>
      <c r="M7" s="422"/>
      <c r="N7" s="425" t="s">
        <v>426</v>
      </c>
      <c r="O7" s="426" t="s">
        <v>427</v>
      </c>
      <c r="P7" s="425" t="s">
        <v>428</v>
      </c>
      <c r="Q7" s="425"/>
      <c r="R7" s="425" t="s">
        <v>426</v>
      </c>
      <c r="S7" s="426" t="s">
        <v>427</v>
      </c>
      <c r="T7" s="426" t="s">
        <v>428</v>
      </c>
      <c r="U7" s="425"/>
      <c r="V7" s="425" t="s">
        <v>426</v>
      </c>
      <c r="W7" s="426" t="s">
        <v>427</v>
      </c>
      <c r="X7" s="425" t="s">
        <v>428</v>
      </c>
      <c r="Y7" s="422"/>
      <c r="Z7" s="426" t="s">
        <v>426</v>
      </c>
      <c r="AA7" s="426" t="s">
        <v>427</v>
      </c>
      <c r="AB7" s="426" t="s">
        <v>428</v>
      </c>
      <c r="AC7" s="425"/>
      <c r="AD7" s="425" t="s">
        <v>426</v>
      </c>
      <c r="AE7" s="426" t="s">
        <v>427</v>
      </c>
      <c r="AF7" s="426" t="s">
        <v>428</v>
      </c>
      <c r="AG7" s="425"/>
      <c r="AH7" s="426" t="s">
        <v>426</v>
      </c>
      <c r="AI7" s="426" t="s">
        <v>427</v>
      </c>
      <c r="AJ7" s="426" t="s">
        <v>428</v>
      </c>
      <c r="AK7" s="422"/>
      <c r="AL7" s="425" t="s">
        <v>426</v>
      </c>
      <c r="AM7" s="426" t="s">
        <v>427</v>
      </c>
      <c r="AN7" s="425" t="s">
        <v>428</v>
      </c>
    </row>
    <row r="8" spans="1:40" s="233" customFormat="1" ht="3.9" customHeight="1">
      <c r="A8" s="427"/>
      <c r="B8" s="428"/>
      <c r="C8" s="428"/>
      <c r="D8" s="428"/>
      <c r="E8" s="428"/>
      <c r="F8" s="428"/>
      <c r="G8" s="428"/>
      <c r="H8" s="428"/>
      <c r="I8" s="428"/>
      <c r="J8" s="428"/>
      <c r="K8" s="428"/>
      <c r="L8" s="428"/>
      <c r="M8" s="429"/>
      <c r="N8" s="428"/>
      <c r="O8" s="428"/>
      <c r="P8" s="428"/>
      <c r="Q8" s="428"/>
      <c r="R8" s="428"/>
      <c r="S8" s="428"/>
      <c r="T8" s="428"/>
      <c r="U8" s="428"/>
      <c r="V8" s="428"/>
      <c r="W8" s="428"/>
      <c r="X8" s="428"/>
      <c r="Y8" s="429"/>
      <c r="Z8" s="428"/>
      <c r="AA8" s="428"/>
      <c r="AB8" s="428"/>
      <c r="AC8" s="428"/>
      <c r="AD8" s="428"/>
      <c r="AE8" s="428"/>
      <c r="AF8" s="428"/>
      <c r="AG8" s="428"/>
      <c r="AH8" s="428"/>
      <c r="AI8" s="428"/>
      <c r="AJ8" s="428"/>
      <c r="AK8" s="429"/>
      <c r="AL8" s="428"/>
      <c r="AM8" s="428"/>
      <c r="AN8" s="428"/>
    </row>
    <row r="9" spans="1:40" s="432" customFormat="1" ht="9" customHeight="1">
      <c r="A9" s="430" t="s">
        <v>429</v>
      </c>
      <c r="B9" s="430">
        <v>192126.497</v>
      </c>
      <c r="C9" s="430">
        <v>67580.034</v>
      </c>
      <c r="D9" s="430">
        <v>259706.53200000001</v>
      </c>
      <c r="E9" s="430"/>
      <c r="F9" s="430">
        <v>487432.01799999998</v>
      </c>
      <c r="G9" s="430">
        <v>28883.49</v>
      </c>
      <c r="H9" s="430">
        <v>516315.50900000002</v>
      </c>
      <c r="I9" s="430"/>
      <c r="J9" s="430">
        <v>231040.94399999999</v>
      </c>
      <c r="K9" s="430">
        <v>15756.85</v>
      </c>
      <c r="L9" s="430">
        <v>246797.79500000001</v>
      </c>
      <c r="M9" s="430" t="s">
        <v>429</v>
      </c>
      <c r="N9" s="430">
        <v>218897.905</v>
      </c>
      <c r="O9" s="430">
        <v>2054.567</v>
      </c>
      <c r="P9" s="430">
        <v>220952.473</v>
      </c>
      <c r="Q9" s="431"/>
      <c r="R9" s="430">
        <v>44488.339</v>
      </c>
      <c r="S9" s="430">
        <v>22220.407999999999</v>
      </c>
      <c r="T9" s="430">
        <v>66708.748000000007</v>
      </c>
      <c r="U9" s="430"/>
      <c r="V9" s="430">
        <v>222916.448</v>
      </c>
      <c r="W9" s="430">
        <v>61393.447</v>
      </c>
      <c r="X9" s="430">
        <v>284309.89500000002</v>
      </c>
      <c r="Y9" s="430" t="s">
        <v>429</v>
      </c>
      <c r="Z9" s="430">
        <v>17990.595000000001</v>
      </c>
      <c r="AA9" s="430">
        <v>21078.357</v>
      </c>
      <c r="AB9" s="430">
        <v>39068.953000000001</v>
      </c>
      <c r="AC9" s="431"/>
      <c r="AD9" s="430">
        <v>81341.995999999999</v>
      </c>
      <c r="AE9" s="430">
        <v>2467.5210000000002</v>
      </c>
      <c r="AF9" s="430">
        <v>83809.517000000007</v>
      </c>
      <c r="AG9" s="430"/>
      <c r="AH9" s="430">
        <v>86789.75</v>
      </c>
      <c r="AI9" s="430">
        <v>22848.012999999999</v>
      </c>
      <c r="AJ9" s="430">
        <v>109637.764</v>
      </c>
      <c r="AK9" s="430" t="s">
        <v>429</v>
      </c>
      <c r="AL9" s="430">
        <v>1583024.4920000001</v>
      </c>
      <c r="AM9" s="430">
        <v>244282.68700000003</v>
      </c>
      <c r="AN9" s="430">
        <v>1827307.1859999998</v>
      </c>
    </row>
    <row r="10" spans="1:40" s="432" customFormat="1" ht="9.9" customHeight="1">
      <c r="A10" s="433" t="s">
        <v>430</v>
      </c>
      <c r="B10" s="434">
        <v>45363.464</v>
      </c>
      <c r="C10" s="434">
        <v>8473.9050000000007</v>
      </c>
      <c r="D10" s="434">
        <v>53837.368999999999</v>
      </c>
      <c r="E10" s="434"/>
      <c r="F10" s="434">
        <v>61759.898999999998</v>
      </c>
      <c r="G10" s="434">
        <v>4564.5559999999996</v>
      </c>
      <c r="H10" s="434">
        <v>66324.455000000002</v>
      </c>
      <c r="I10" s="434"/>
      <c r="J10" s="434">
        <v>53796.391000000003</v>
      </c>
      <c r="K10" s="434">
        <v>5390.7079999999996</v>
      </c>
      <c r="L10" s="434">
        <v>59187.1</v>
      </c>
      <c r="M10" s="433" t="s">
        <v>430</v>
      </c>
      <c r="N10" s="434">
        <v>95.917000000000002</v>
      </c>
      <c r="O10" s="434">
        <v>0</v>
      </c>
      <c r="P10" s="434">
        <v>95.917000000000002</v>
      </c>
      <c r="Q10" s="435"/>
      <c r="R10" s="434">
        <v>18158.041000000001</v>
      </c>
      <c r="S10" s="434">
        <v>1428.288</v>
      </c>
      <c r="T10" s="434">
        <v>19586.330000000002</v>
      </c>
      <c r="U10" s="434"/>
      <c r="V10" s="434">
        <v>0</v>
      </c>
      <c r="W10" s="434">
        <v>0</v>
      </c>
      <c r="X10" s="434">
        <v>0</v>
      </c>
      <c r="Y10" s="433" t="s">
        <v>430</v>
      </c>
      <c r="Z10" s="434">
        <v>0</v>
      </c>
      <c r="AA10" s="434">
        <v>0</v>
      </c>
      <c r="AB10" s="434">
        <v>0</v>
      </c>
      <c r="AC10" s="435"/>
      <c r="AD10" s="434">
        <v>12119.866</v>
      </c>
      <c r="AE10" s="434">
        <v>1986.748</v>
      </c>
      <c r="AF10" s="434">
        <v>14106.614</v>
      </c>
      <c r="AG10" s="434"/>
      <c r="AH10" s="434">
        <v>51838.036</v>
      </c>
      <c r="AI10" s="434">
        <v>4589.43</v>
      </c>
      <c r="AJ10" s="434">
        <v>56427.466999999997</v>
      </c>
      <c r="AK10" s="433" t="s">
        <v>430</v>
      </c>
      <c r="AL10" s="434">
        <v>243131.614</v>
      </c>
      <c r="AM10" s="434">
        <v>26433.634999999998</v>
      </c>
      <c r="AN10" s="434">
        <v>269565.25199999998</v>
      </c>
    </row>
    <row r="11" spans="1:40" s="432" customFormat="1" ht="9.9" customHeight="1">
      <c r="A11" s="436" t="s">
        <v>431</v>
      </c>
      <c r="B11" s="434">
        <v>145796.82399999999</v>
      </c>
      <c r="C11" s="434">
        <v>58091.959000000003</v>
      </c>
      <c r="D11" s="434">
        <v>203888.78400000001</v>
      </c>
      <c r="E11" s="434"/>
      <c r="F11" s="434">
        <v>423310.61099999998</v>
      </c>
      <c r="G11" s="434">
        <v>22601.528999999999</v>
      </c>
      <c r="H11" s="434">
        <v>445912.14</v>
      </c>
      <c r="I11" s="434"/>
      <c r="J11" s="434">
        <v>177064.43100000001</v>
      </c>
      <c r="K11" s="434">
        <v>10366.141</v>
      </c>
      <c r="L11" s="434">
        <v>187430.573</v>
      </c>
      <c r="M11" s="436" t="s">
        <v>431</v>
      </c>
      <c r="N11" s="434">
        <v>218795.88800000001</v>
      </c>
      <c r="O11" s="434">
        <v>2054.567</v>
      </c>
      <c r="P11" s="434">
        <v>220850.45600000001</v>
      </c>
      <c r="Q11" s="434"/>
      <c r="R11" s="434">
        <v>25972.37</v>
      </c>
      <c r="S11" s="434">
        <v>20792.12</v>
      </c>
      <c r="T11" s="434">
        <v>46764.49</v>
      </c>
      <c r="U11" s="434"/>
      <c r="V11" s="434">
        <v>217999.92300000001</v>
      </c>
      <c r="W11" s="434">
        <v>61283.161</v>
      </c>
      <c r="X11" s="434">
        <v>279283.08399999997</v>
      </c>
      <c r="Y11" s="436" t="s">
        <v>431</v>
      </c>
      <c r="Z11" s="434">
        <v>17990.595000000001</v>
      </c>
      <c r="AA11" s="434">
        <v>21078.357</v>
      </c>
      <c r="AB11" s="434">
        <v>39068.953000000001</v>
      </c>
      <c r="AC11" s="434"/>
      <c r="AD11" s="434">
        <v>69077.235000000001</v>
      </c>
      <c r="AE11" s="434">
        <v>480.77300000000002</v>
      </c>
      <c r="AF11" s="434">
        <v>69558.008000000002</v>
      </c>
      <c r="AG11" s="434"/>
      <c r="AH11" s="434">
        <v>34902.012000000002</v>
      </c>
      <c r="AI11" s="434">
        <v>18258.582999999999</v>
      </c>
      <c r="AJ11" s="434">
        <v>53160.595000000001</v>
      </c>
      <c r="AK11" s="436" t="s">
        <v>431</v>
      </c>
      <c r="AL11" s="434">
        <v>1330909.8890000002</v>
      </c>
      <c r="AM11" s="434">
        <v>215007.18999999994</v>
      </c>
      <c r="AN11" s="434">
        <v>1545917.0829999999</v>
      </c>
    </row>
    <row r="12" spans="1:40" s="432" customFormat="1" ht="9.9" customHeight="1">
      <c r="A12" s="436" t="s">
        <v>432</v>
      </c>
      <c r="B12" s="434">
        <v>24.661000000000001</v>
      </c>
      <c r="C12" s="434">
        <v>0</v>
      </c>
      <c r="D12" s="434">
        <v>24.661000000000001</v>
      </c>
      <c r="E12" s="434"/>
      <c r="F12" s="434">
        <v>146.76499999999999</v>
      </c>
      <c r="G12" s="434">
        <v>0</v>
      </c>
      <c r="H12" s="434">
        <v>146.76499999999999</v>
      </c>
      <c r="I12" s="434"/>
      <c r="J12" s="434">
        <v>0</v>
      </c>
      <c r="K12" s="434">
        <v>0</v>
      </c>
      <c r="L12" s="434">
        <v>0</v>
      </c>
      <c r="M12" s="436" t="s">
        <v>432</v>
      </c>
      <c r="N12" s="434">
        <v>0</v>
      </c>
      <c r="O12" s="434">
        <v>0</v>
      </c>
      <c r="P12" s="434">
        <v>0</v>
      </c>
      <c r="Q12" s="434"/>
      <c r="R12" s="434">
        <v>0</v>
      </c>
      <c r="S12" s="434">
        <v>0</v>
      </c>
      <c r="T12" s="434">
        <v>0</v>
      </c>
      <c r="U12" s="434"/>
      <c r="V12" s="434">
        <v>0</v>
      </c>
      <c r="W12" s="434">
        <v>0</v>
      </c>
      <c r="X12" s="434">
        <v>0</v>
      </c>
      <c r="Y12" s="436" t="s">
        <v>432</v>
      </c>
      <c r="Z12" s="434">
        <v>0</v>
      </c>
      <c r="AA12" s="434">
        <v>0</v>
      </c>
      <c r="AB12" s="434">
        <v>0</v>
      </c>
      <c r="AC12" s="434"/>
      <c r="AD12" s="434">
        <v>0</v>
      </c>
      <c r="AE12" s="434">
        <v>0</v>
      </c>
      <c r="AF12" s="434">
        <v>0</v>
      </c>
      <c r="AG12" s="434"/>
      <c r="AH12" s="434">
        <v>0</v>
      </c>
      <c r="AI12" s="434">
        <v>0</v>
      </c>
      <c r="AJ12" s="434">
        <v>0</v>
      </c>
      <c r="AK12" s="436" t="s">
        <v>432</v>
      </c>
      <c r="AL12" s="434">
        <v>171.42599999999999</v>
      </c>
      <c r="AM12" s="434">
        <v>0</v>
      </c>
      <c r="AN12" s="434">
        <v>171.42599999999999</v>
      </c>
    </row>
    <row r="13" spans="1:40" s="432" customFormat="1" ht="9.9" customHeight="1">
      <c r="A13" s="436" t="s">
        <v>433</v>
      </c>
      <c r="B13" s="434">
        <v>941.54700000000003</v>
      </c>
      <c r="C13" s="434">
        <v>1014.169</v>
      </c>
      <c r="D13" s="434">
        <v>1955.7170000000001</v>
      </c>
      <c r="E13" s="434"/>
      <c r="F13" s="434">
        <v>2214.7420000000002</v>
      </c>
      <c r="G13" s="434">
        <v>1717.404</v>
      </c>
      <c r="H13" s="434">
        <v>3932.1469999999999</v>
      </c>
      <c r="I13" s="434"/>
      <c r="J13" s="434">
        <v>180.12100000000001</v>
      </c>
      <c r="K13" s="434">
        <v>0</v>
      </c>
      <c r="L13" s="434">
        <v>180.12100000000001</v>
      </c>
      <c r="M13" s="436" t="s">
        <v>433</v>
      </c>
      <c r="N13" s="434">
        <v>6.1</v>
      </c>
      <c r="O13" s="434">
        <v>0</v>
      </c>
      <c r="P13" s="434">
        <v>6.1</v>
      </c>
      <c r="Q13" s="434"/>
      <c r="R13" s="434">
        <v>357.92700000000002</v>
      </c>
      <c r="S13" s="434">
        <v>0</v>
      </c>
      <c r="T13" s="434">
        <v>357.92700000000002</v>
      </c>
      <c r="U13" s="434"/>
      <c r="V13" s="434">
        <v>4916.5249999999996</v>
      </c>
      <c r="W13" s="434">
        <v>110.286</v>
      </c>
      <c r="X13" s="434">
        <v>5026.8109999999997</v>
      </c>
      <c r="Y13" s="436" t="s">
        <v>433</v>
      </c>
      <c r="Z13" s="434">
        <v>0</v>
      </c>
      <c r="AA13" s="434">
        <v>0</v>
      </c>
      <c r="AB13" s="434">
        <v>0</v>
      </c>
      <c r="AC13" s="434"/>
      <c r="AD13" s="434">
        <v>144.89400000000001</v>
      </c>
      <c r="AE13" s="434">
        <v>0</v>
      </c>
      <c r="AF13" s="434">
        <v>144.89400000000001</v>
      </c>
      <c r="AG13" s="434"/>
      <c r="AH13" s="434">
        <v>49.701000000000001</v>
      </c>
      <c r="AI13" s="434">
        <v>0</v>
      </c>
      <c r="AJ13" s="434">
        <v>49.701000000000001</v>
      </c>
      <c r="AK13" s="436" t="s">
        <v>433</v>
      </c>
      <c r="AL13" s="434">
        <v>8811.5569999999989</v>
      </c>
      <c r="AM13" s="434">
        <v>2841.8589999999999</v>
      </c>
      <c r="AN13" s="434">
        <v>11653.418</v>
      </c>
    </row>
    <row r="14" spans="1:40" s="437" customFormat="1" ht="5.0999999999999996" customHeight="1">
      <c r="A14" s="436"/>
      <c r="B14" s="434"/>
      <c r="C14" s="434"/>
      <c r="D14" s="434"/>
      <c r="E14" s="434"/>
      <c r="F14" s="434"/>
      <c r="G14" s="434"/>
      <c r="H14" s="434"/>
      <c r="I14" s="434"/>
      <c r="J14" s="434">
        <v>0</v>
      </c>
      <c r="K14" s="434">
        <v>0</v>
      </c>
      <c r="L14" s="434">
        <v>0</v>
      </c>
      <c r="M14" s="436"/>
      <c r="N14" s="434"/>
      <c r="O14" s="434"/>
      <c r="P14" s="434"/>
      <c r="Q14" s="434"/>
      <c r="R14" s="434"/>
      <c r="S14" s="434"/>
      <c r="T14" s="434"/>
      <c r="U14" s="434"/>
      <c r="V14" s="434">
        <v>0</v>
      </c>
      <c r="W14" s="434">
        <v>0</v>
      </c>
      <c r="X14" s="434">
        <v>0</v>
      </c>
      <c r="Y14" s="436"/>
      <c r="Z14" s="434"/>
      <c r="AA14" s="434"/>
      <c r="AB14" s="434"/>
      <c r="AC14" s="434"/>
      <c r="AD14" s="434"/>
      <c r="AE14" s="434"/>
      <c r="AF14" s="434"/>
      <c r="AG14" s="434"/>
      <c r="AH14" s="434">
        <v>0</v>
      </c>
      <c r="AI14" s="434">
        <v>0</v>
      </c>
      <c r="AJ14" s="434">
        <v>0</v>
      </c>
      <c r="AK14" s="436"/>
      <c r="AL14" s="434"/>
      <c r="AM14" s="434"/>
      <c r="AN14" s="434"/>
    </row>
    <row r="15" spans="1:40" s="432" customFormat="1" ht="9" customHeight="1">
      <c r="A15" s="438" t="s">
        <v>434</v>
      </c>
      <c r="B15" s="439">
        <v>0</v>
      </c>
      <c r="C15" s="439">
        <v>0</v>
      </c>
      <c r="D15" s="439">
        <v>0</v>
      </c>
      <c r="E15" s="439"/>
      <c r="F15" s="439">
        <v>0</v>
      </c>
      <c r="G15" s="439">
        <v>0</v>
      </c>
      <c r="H15" s="439">
        <v>0</v>
      </c>
      <c r="I15" s="439"/>
      <c r="J15" s="439">
        <v>0</v>
      </c>
      <c r="K15" s="439">
        <v>0</v>
      </c>
      <c r="L15" s="439">
        <v>0</v>
      </c>
      <c r="M15" s="438" t="s">
        <v>434</v>
      </c>
      <c r="N15" s="439">
        <v>0</v>
      </c>
      <c r="O15" s="439">
        <v>0</v>
      </c>
      <c r="P15" s="439">
        <v>0</v>
      </c>
      <c r="Q15" s="439"/>
      <c r="R15" s="439">
        <v>0</v>
      </c>
      <c r="S15" s="439">
        <v>0</v>
      </c>
      <c r="T15" s="439">
        <v>0</v>
      </c>
      <c r="U15" s="439"/>
      <c r="V15" s="439">
        <v>0</v>
      </c>
      <c r="W15" s="439">
        <v>0</v>
      </c>
      <c r="X15" s="439">
        <v>0</v>
      </c>
      <c r="Y15" s="438" t="s">
        <v>434</v>
      </c>
      <c r="Z15" s="439">
        <v>0</v>
      </c>
      <c r="AA15" s="439">
        <v>0</v>
      </c>
      <c r="AB15" s="439">
        <v>0</v>
      </c>
      <c r="AC15" s="439"/>
      <c r="AD15" s="439">
        <v>0</v>
      </c>
      <c r="AE15" s="439">
        <v>0</v>
      </c>
      <c r="AF15" s="439">
        <v>0</v>
      </c>
      <c r="AG15" s="439"/>
      <c r="AH15" s="439">
        <v>0</v>
      </c>
      <c r="AI15" s="439">
        <v>0</v>
      </c>
      <c r="AJ15" s="439">
        <v>0</v>
      </c>
      <c r="AK15" s="438" t="s">
        <v>434</v>
      </c>
      <c r="AL15" s="439">
        <v>0</v>
      </c>
      <c r="AM15" s="439">
        <v>0</v>
      </c>
      <c r="AN15" s="439">
        <v>0</v>
      </c>
    </row>
    <row r="16" spans="1:40" s="437" customFormat="1" ht="3.9" customHeight="1">
      <c r="A16" s="438"/>
      <c r="B16" s="439"/>
      <c r="C16" s="439"/>
      <c r="D16" s="439"/>
      <c r="E16" s="439"/>
      <c r="F16" s="439"/>
      <c r="G16" s="439"/>
      <c r="H16" s="439"/>
      <c r="I16" s="439"/>
      <c r="J16" s="439">
        <v>0</v>
      </c>
      <c r="K16" s="439">
        <v>0</v>
      </c>
      <c r="L16" s="439">
        <v>0</v>
      </c>
      <c r="M16" s="438"/>
      <c r="N16" s="439"/>
      <c r="O16" s="439"/>
      <c r="P16" s="439"/>
      <c r="Q16" s="439"/>
      <c r="R16" s="439"/>
      <c r="S16" s="439"/>
      <c r="T16" s="439"/>
      <c r="U16" s="439"/>
      <c r="V16" s="439">
        <v>0</v>
      </c>
      <c r="W16" s="439">
        <v>0</v>
      </c>
      <c r="X16" s="439">
        <v>0</v>
      </c>
      <c r="Y16" s="438"/>
      <c r="Z16" s="439"/>
      <c r="AA16" s="439"/>
      <c r="AB16" s="439"/>
      <c r="AC16" s="439"/>
      <c r="AD16" s="439"/>
      <c r="AE16" s="439"/>
      <c r="AF16" s="439"/>
      <c r="AG16" s="439"/>
      <c r="AH16" s="439">
        <v>0</v>
      </c>
      <c r="AI16" s="439">
        <v>0</v>
      </c>
      <c r="AJ16" s="439">
        <v>0</v>
      </c>
      <c r="AK16" s="438"/>
      <c r="AL16" s="439"/>
      <c r="AM16" s="439"/>
      <c r="AN16" s="439"/>
    </row>
    <row r="17" spans="1:40" s="432" customFormat="1" ht="9" customHeight="1">
      <c r="A17" s="430" t="s">
        <v>435</v>
      </c>
      <c r="B17" s="431">
        <v>198493.14</v>
      </c>
      <c r="C17" s="431">
        <v>3.0000000000000001E-3</v>
      </c>
      <c r="D17" s="431">
        <v>198493.144</v>
      </c>
      <c r="E17" s="431"/>
      <c r="F17" s="431">
        <v>357701.337</v>
      </c>
      <c r="G17" s="431">
        <v>0</v>
      </c>
      <c r="H17" s="431">
        <v>357701.337</v>
      </c>
      <c r="I17" s="431"/>
      <c r="J17" s="431">
        <v>48481.482000000004</v>
      </c>
      <c r="K17" s="431">
        <v>29.19</v>
      </c>
      <c r="L17" s="431">
        <v>48510.673000000003</v>
      </c>
      <c r="M17" s="430" t="s">
        <v>435</v>
      </c>
      <c r="N17" s="431">
        <v>27406.607</v>
      </c>
      <c r="O17" s="431">
        <v>0</v>
      </c>
      <c r="P17" s="431">
        <v>27406.607</v>
      </c>
      <c r="Q17" s="431"/>
      <c r="R17" s="431">
        <v>5955.8370000000004</v>
      </c>
      <c r="S17" s="431">
        <v>0</v>
      </c>
      <c r="T17" s="431">
        <v>5955.8370000000004</v>
      </c>
      <c r="U17" s="431"/>
      <c r="V17" s="431">
        <v>0</v>
      </c>
      <c r="W17" s="431">
        <v>0</v>
      </c>
      <c r="X17" s="431">
        <v>0</v>
      </c>
      <c r="Y17" s="430" t="s">
        <v>435</v>
      </c>
      <c r="Z17" s="431">
        <v>4523.7479999999996</v>
      </c>
      <c r="AA17" s="431">
        <v>0</v>
      </c>
      <c r="AB17" s="431">
        <v>4523.7479999999996</v>
      </c>
      <c r="AC17" s="431"/>
      <c r="AD17" s="431">
        <v>8750.1090000000004</v>
      </c>
      <c r="AE17" s="431">
        <v>0</v>
      </c>
      <c r="AF17" s="431">
        <v>8750.1090000000004</v>
      </c>
      <c r="AG17" s="431"/>
      <c r="AH17" s="431">
        <v>23.25</v>
      </c>
      <c r="AI17" s="431">
        <v>0</v>
      </c>
      <c r="AJ17" s="431">
        <v>23.25</v>
      </c>
      <c r="AK17" s="430" t="s">
        <v>435</v>
      </c>
      <c r="AL17" s="431">
        <v>651335.51</v>
      </c>
      <c r="AM17" s="431">
        <v>29.193000000000001</v>
      </c>
      <c r="AN17" s="431">
        <v>651364.70500000007</v>
      </c>
    </row>
    <row r="18" spans="1:40" s="432" customFormat="1" ht="9.9" customHeight="1">
      <c r="A18" s="436" t="s">
        <v>436</v>
      </c>
      <c r="B18" s="434">
        <v>0</v>
      </c>
      <c r="C18" s="434">
        <v>0</v>
      </c>
      <c r="D18" s="434">
        <v>0</v>
      </c>
      <c r="E18" s="434"/>
      <c r="F18" s="434">
        <v>0</v>
      </c>
      <c r="G18" s="434">
        <v>0</v>
      </c>
      <c r="H18" s="434">
        <v>0</v>
      </c>
      <c r="I18" s="434"/>
      <c r="J18" s="434">
        <v>0</v>
      </c>
      <c r="K18" s="434">
        <v>0</v>
      </c>
      <c r="L18" s="434">
        <v>0</v>
      </c>
      <c r="M18" s="436" t="s">
        <v>436</v>
      </c>
      <c r="N18" s="434">
        <v>0</v>
      </c>
      <c r="O18" s="434">
        <v>0</v>
      </c>
      <c r="P18" s="434">
        <v>0</v>
      </c>
      <c r="Q18" s="434"/>
      <c r="R18" s="434">
        <v>0</v>
      </c>
      <c r="S18" s="434">
        <v>0</v>
      </c>
      <c r="T18" s="434">
        <v>0</v>
      </c>
      <c r="U18" s="434"/>
      <c r="V18" s="434">
        <v>0</v>
      </c>
      <c r="W18" s="434">
        <v>0</v>
      </c>
      <c r="X18" s="434">
        <v>0</v>
      </c>
      <c r="Y18" s="436" t="s">
        <v>436</v>
      </c>
      <c r="Z18" s="434">
        <v>0</v>
      </c>
      <c r="AA18" s="434">
        <v>0</v>
      </c>
      <c r="AB18" s="434">
        <v>0</v>
      </c>
      <c r="AC18" s="434"/>
      <c r="AD18" s="434">
        <v>0</v>
      </c>
      <c r="AE18" s="434">
        <v>0</v>
      </c>
      <c r="AF18" s="434">
        <v>0</v>
      </c>
      <c r="AG18" s="434"/>
      <c r="AH18" s="434">
        <v>0</v>
      </c>
      <c r="AI18" s="434">
        <v>0</v>
      </c>
      <c r="AJ18" s="434">
        <v>0</v>
      </c>
      <c r="AK18" s="436" t="s">
        <v>436</v>
      </c>
      <c r="AL18" s="434">
        <v>0</v>
      </c>
      <c r="AM18" s="434">
        <v>0</v>
      </c>
      <c r="AN18" s="434">
        <v>0</v>
      </c>
    </row>
    <row r="19" spans="1:40" s="432" customFormat="1" ht="9.9" customHeight="1">
      <c r="A19" s="436" t="s">
        <v>437</v>
      </c>
      <c r="B19" s="434">
        <v>202086.02799999999</v>
      </c>
      <c r="C19" s="434">
        <v>3.0000000000000001E-3</v>
      </c>
      <c r="D19" s="434">
        <v>202086.03200000001</v>
      </c>
      <c r="E19" s="434"/>
      <c r="F19" s="434">
        <v>339260.598</v>
      </c>
      <c r="G19" s="434">
        <v>0</v>
      </c>
      <c r="H19" s="434">
        <v>339260.598</v>
      </c>
      <c r="I19" s="434"/>
      <c r="J19" s="434">
        <v>48460.25</v>
      </c>
      <c r="K19" s="434">
        <v>0</v>
      </c>
      <c r="L19" s="434">
        <v>48460.25</v>
      </c>
      <c r="M19" s="436" t="s">
        <v>437</v>
      </c>
      <c r="N19" s="434">
        <v>27406.607</v>
      </c>
      <c r="O19" s="434">
        <v>0</v>
      </c>
      <c r="P19" s="434">
        <v>27406.607</v>
      </c>
      <c r="Q19" s="434"/>
      <c r="R19" s="434">
        <v>9.2390000000000008</v>
      </c>
      <c r="S19" s="434">
        <v>0</v>
      </c>
      <c r="T19" s="434">
        <v>9.2390000000000008</v>
      </c>
      <c r="U19" s="434"/>
      <c r="V19" s="434">
        <v>0</v>
      </c>
      <c r="W19" s="434">
        <v>0</v>
      </c>
      <c r="X19" s="434">
        <v>0</v>
      </c>
      <c r="Y19" s="436" t="s">
        <v>437</v>
      </c>
      <c r="Z19" s="434">
        <v>0</v>
      </c>
      <c r="AA19" s="434">
        <v>0</v>
      </c>
      <c r="AB19" s="434">
        <v>0</v>
      </c>
      <c r="AC19" s="434"/>
      <c r="AD19" s="434">
        <v>0</v>
      </c>
      <c r="AE19" s="434">
        <v>0</v>
      </c>
      <c r="AF19" s="434">
        <v>0</v>
      </c>
      <c r="AG19" s="434"/>
      <c r="AH19" s="434">
        <v>465</v>
      </c>
      <c r="AI19" s="434">
        <v>0</v>
      </c>
      <c r="AJ19" s="434">
        <v>465</v>
      </c>
      <c r="AK19" s="436" t="s">
        <v>437</v>
      </c>
      <c r="AL19" s="434">
        <v>617687.72199999983</v>
      </c>
      <c r="AM19" s="434">
        <v>3.0000000000000001E-3</v>
      </c>
      <c r="AN19" s="434">
        <v>617687.72599999991</v>
      </c>
    </row>
    <row r="20" spans="1:40" s="432" customFormat="1" ht="9.9" customHeight="1">
      <c r="A20" s="436" t="s">
        <v>438</v>
      </c>
      <c r="B20" s="434">
        <v>0</v>
      </c>
      <c r="C20" s="434">
        <v>0</v>
      </c>
      <c r="D20" s="434">
        <v>0</v>
      </c>
      <c r="E20" s="434"/>
      <c r="F20" s="434">
        <v>0</v>
      </c>
      <c r="G20" s="434">
        <v>0</v>
      </c>
      <c r="H20" s="434">
        <v>0</v>
      </c>
      <c r="I20" s="434"/>
      <c r="J20" s="434">
        <v>0</v>
      </c>
      <c r="K20" s="434">
        <v>0</v>
      </c>
      <c r="L20" s="434">
        <v>0</v>
      </c>
      <c r="M20" s="436" t="s">
        <v>438</v>
      </c>
      <c r="N20" s="434">
        <v>0</v>
      </c>
      <c r="O20" s="434">
        <v>0</v>
      </c>
      <c r="P20" s="434">
        <v>0</v>
      </c>
      <c r="Q20" s="434"/>
      <c r="R20" s="434">
        <v>5946.598</v>
      </c>
      <c r="S20" s="434">
        <v>0</v>
      </c>
      <c r="T20" s="434">
        <v>5946.598</v>
      </c>
      <c r="U20" s="434"/>
      <c r="V20" s="434">
        <v>0</v>
      </c>
      <c r="W20" s="434">
        <v>0</v>
      </c>
      <c r="X20" s="434">
        <v>0</v>
      </c>
      <c r="Y20" s="436" t="s">
        <v>438</v>
      </c>
      <c r="Z20" s="434">
        <v>0</v>
      </c>
      <c r="AA20" s="434">
        <v>0</v>
      </c>
      <c r="AB20" s="434">
        <v>0</v>
      </c>
      <c r="AC20" s="434"/>
      <c r="AD20" s="434">
        <v>8750.1090000000004</v>
      </c>
      <c r="AE20" s="434">
        <v>0</v>
      </c>
      <c r="AF20" s="434">
        <v>8750.1090000000004</v>
      </c>
      <c r="AG20" s="434"/>
      <c r="AH20" s="434">
        <v>0</v>
      </c>
      <c r="AI20" s="434">
        <v>0</v>
      </c>
      <c r="AJ20" s="434">
        <v>0</v>
      </c>
      <c r="AK20" s="436" t="s">
        <v>438</v>
      </c>
      <c r="AL20" s="434">
        <v>14696.707</v>
      </c>
      <c r="AM20" s="434">
        <v>0</v>
      </c>
      <c r="AN20" s="434">
        <v>14696.707</v>
      </c>
    </row>
    <row r="21" spans="1:40" s="432" customFormat="1" ht="9.9" customHeight="1">
      <c r="A21" s="436" t="s">
        <v>439</v>
      </c>
      <c r="B21" s="434">
        <v>0</v>
      </c>
      <c r="C21" s="434">
        <v>0</v>
      </c>
      <c r="D21" s="434">
        <v>0</v>
      </c>
      <c r="E21" s="434"/>
      <c r="F21" s="434">
        <v>18440.739000000001</v>
      </c>
      <c r="G21" s="434">
        <v>0</v>
      </c>
      <c r="H21" s="434">
        <v>18440.739000000001</v>
      </c>
      <c r="I21" s="434"/>
      <c r="J21" s="434">
        <v>21.231999999999999</v>
      </c>
      <c r="K21" s="434">
        <v>29.19</v>
      </c>
      <c r="L21" s="434">
        <v>50.423000000000002</v>
      </c>
      <c r="M21" s="436" t="s">
        <v>439</v>
      </c>
      <c r="N21" s="434">
        <v>0</v>
      </c>
      <c r="O21" s="434">
        <v>0</v>
      </c>
      <c r="P21" s="434">
        <v>0</v>
      </c>
      <c r="Q21" s="434"/>
      <c r="R21" s="434">
        <v>0</v>
      </c>
      <c r="S21" s="434">
        <v>0</v>
      </c>
      <c r="T21" s="434">
        <v>0</v>
      </c>
      <c r="U21" s="434"/>
      <c r="V21" s="434">
        <v>0</v>
      </c>
      <c r="W21" s="434">
        <v>0</v>
      </c>
      <c r="X21" s="434">
        <v>0</v>
      </c>
      <c r="Y21" s="436" t="s">
        <v>439</v>
      </c>
      <c r="Z21" s="434">
        <v>4523.7479999999996</v>
      </c>
      <c r="AA21" s="434">
        <v>0</v>
      </c>
      <c r="AB21" s="434">
        <v>4523.7479999999996</v>
      </c>
      <c r="AC21" s="434"/>
      <c r="AD21" s="434">
        <v>0</v>
      </c>
      <c r="AE21" s="434">
        <v>0</v>
      </c>
      <c r="AF21" s="434">
        <v>0</v>
      </c>
      <c r="AG21" s="434"/>
      <c r="AH21" s="434">
        <v>0</v>
      </c>
      <c r="AI21" s="434">
        <v>0</v>
      </c>
      <c r="AJ21" s="434">
        <v>0</v>
      </c>
      <c r="AK21" s="436" t="s">
        <v>439</v>
      </c>
      <c r="AL21" s="434">
        <v>22985.719000000001</v>
      </c>
      <c r="AM21" s="434">
        <v>29.19</v>
      </c>
      <c r="AN21" s="434">
        <v>23014.91</v>
      </c>
    </row>
    <row r="22" spans="1:40" s="432" customFormat="1" ht="9.9" customHeight="1">
      <c r="A22" s="436" t="s">
        <v>440</v>
      </c>
      <c r="B22" s="434">
        <v>0</v>
      </c>
      <c r="C22" s="434">
        <v>0</v>
      </c>
      <c r="D22" s="434">
        <v>0</v>
      </c>
      <c r="E22" s="434"/>
      <c r="F22" s="434">
        <v>0</v>
      </c>
      <c r="G22" s="434">
        <v>0</v>
      </c>
      <c r="H22" s="434">
        <v>0</v>
      </c>
      <c r="I22" s="434"/>
      <c r="J22" s="434">
        <v>0</v>
      </c>
      <c r="K22" s="434">
        <v>0</v>
      </c>
      <c r="L22" s="434">
        <v>0</v>
      </c>
      <c r="M22" s="436" t="s">
        <v>440</v>
      </c>
      <c r="N22" s="434">
        <v>0</v>
      </c>
      <c r="O22" s="434">
        <v>0</v>
      </c>
      <c r="P22" s="434">
        <v>0</v>
      </c>
      <c r="Q22" s="434"/>
      <c r="R22" s="434">
        <v>0</v>
      </c>
      <c r="S22" s="434">
        <v>0</v>
      </c>
      <c r="T22" s="434">
        <v>0</v>
      </c>
      <c r="U22" s="434"/>
      <c r="V22" s="434">
        <v>0</v>
      </c>
      <c r="W22" s="434">
        <v>0</v>
      </c>
      <c r="X22" s="434">
        <v>0</v>
      </c>
      <c r="Y22" s="436" t="s">
        <v>440</v>
      </c>
      <c r="Z22" s="434">
        <v>0</v>
      </c>
      <c r="AA22" s="434">
        <v>0</v>
      </c>
      <c r="AB22" s="434">
        <v>0</v>
      </c>
      <c r="AC22" s="434"/>
      <c r="AD22" s="434">
        <v>0</v>
      </c>
      <c r="AE22" s="434">
        <v>0</v>
      </c>
      <c r="AF22" s="434">
        <v>0</v>
      </c>
      <c r="AG22" s="434"/>
      <c r="AH22" s="434">
        <v>0</v>
      </c>
      <c r="AI22" s="434">
        <v>0</v>
      </c>
      <c r="AJ22" s="434">
        <v>0</v>
      </c>
      <c r="AK22" s="436" t="s">
        <v>440</v>
      </c>
      <c r="AL22" s="434">
        <v>0</v>
      </c>
      <c r="AM22" s="434">
        <v>0</v>
      </c>
      <c r="AN22" s="434">
        <v>0</v>
      </c>
    </row>
    <row r="23" spans="1:40" s="432" customFormat="1" ht="9.9" customHeight="1">
      <c r="A23" s="436" t="s">
        <v>441</v>
      </c>
      <c r="B23" s="434">
        <v>-3592.8879999999999</v>
      </c>
      <c r="C23" s="434">
        <v>0</v>
      </c>
      <c r="D23" s="434">
        <v>-3592.8879999999999</v>
      </c>
      <c r="E23" s="434"/>
      <c r="F23" s="434">
        <v>0</v>
      </c>
      <c r="G23" s="434">
        <v>0</v>
      </c>
      <c r="H23" s="434">
        <v>0</v>
      </c>
      <c r="I23" s="434"/>
      <c r="J23" s="434">
        <v>0</v>
      </c>
      <c r="K23" s="434">
        <v>0</v>
      </c>
      <c r="L23" s="434">
        <v>0</v>
      </c>
      <c r="M23" s="436" t="s">
        <v>441</v>
      </c>
      <c r="N23" s="434">
        <v>0</v>
      </c>
      <c r="O23" s="434">
        <v>0</v>
      </c>
      <c r="P23" s="434">
        <v>0</v>
      </c>
      <c r="Q23" s="434"/>
      <c r="R23" s="434">
        <v>0</v>
      </c>
      <c r="S23" s="434">
        <v>0</v>
      </c>
      <c r="T23" s="434">
        <v>0</v>
      </c>
      <c r="U23" s="434"/>
      <c r="V23" s="434">
        <v>0</v>
      </c>
      <c r="W23" s="434">
        <v>0</v>
      </c>
      <c r="X23" s="434">
        <v>0</v>
      </c>
      <c r="Y23" s="436" t="s">
        <v>441</v>
      </c>
      <c r="Z23" s="434">
        <v>0</v>
      </c>
      <c r="AA23" s="434">
        <v>0</v>
      </c>
      <c r="AB23" s="434">
        <v>0</v>
      </c>
      <c r="AC23" s="434"/>
      <c r="AD23" s="434">
        <v>0</v>
      </c>
      <c r="AE23" s="434">
        <v>0</v>
      </c>
      <c r="AF23" s="434">
        <v>0</v>
      </c>
      <c r="AG23" s="434"/>
      <c r="AH23" s="434">
        <v>-441.75</v>
      </c>
      <c r="AI23" s="434">
        <v>0</v>
      </c>
      <c r="AJ23" s="434">
        <v>-441.75</v>
      </c>
      <c r="AK23" s="436" t="s">
        <v>441</v>
      </c>
      <c r="AL23" s="434">
        <v>-4034.6379999999999</v>
      </c>
      <c r="AM23" s="434">
        <v>0</v>
      </c>
      <c r="AN23" s="434">
        <v>-4034.6379999999999</v>
      </c>
    </row>
    <row r="24" spans="1:40" s="437" customFormat="1" ht="5.0999999999999996" customHeight="1">
      <c r="A24" s="436"/>
      <c r="B24" s="434"/>
      <c r="C24" s="434"/>
      <c r="D24" s="434"/>
      <c r="E24" s="434"/>
      <c r="F24" s="434"/>
      <c r="G24" s="434"/>
      <c r="H24" s="434"/>
      <c r="I24" s="434"/>
      <c r="J24" s="434">
        <v>0</v>
      </c>
      <c r="K24" s="434">
        <v>0</v>
      </c>
      <c r="L24" s="434">
        <v>0</v>
      </c>
      <c r="M24" s="436"/>
      <c r="N24" s="434"/>
      <c r="O24" s="434"/>
      <c r="P24" s="434"/>
      <c r="Q24" s="434"/>
      <c r="R24" s="434"/>
      <c r="S24" s="434"/>
      <c r="T24" s="434"/>
      <c r="U24" s="434"/>
      <c r="V24" s="434">
        <v>0</v>
      </c>
      <c r="W24" s="434">
        <v>0</v>
      </c>
      <c r="X24" s="434">
        <v>0</v>
      </c>
      <c r="Y24" s="436"/>
      <c r="Z24" s="434"/>
      <c r="AA24" s="434"/>
      <c r="AB24" s="434"/>
      <c r="AC24" s="434"/>
      <c r="AD24" s="434"/>
      <c r="AE24" s="434"/>
      <c r="AF24" s="434"/>
      <c r="AG24" s="434"/>
      <c r="AH24" s="434">
        <v>0</v>
      </c>
      <c r="AI24" s="434">
        <v>0</v>
      </c>
      <c r="AJ24" s="434">
        <v>0</v>
      </c>
      <c r="AK24" s="436"/>
      <c r="AL24" s="434"/>
      <c r="AM24" s="434"/>
      <c r="AN24" s="434"/>
    </row>
    <row r="25" spans="1:40" s="432" customFormat="1" ht="9" customHeight="1">
      <c r="A25" s="430" t="s">
        <v>442</v>
      </c>
      <c r="B25" s="430">
        <v>2203704.1460000002</v>
      </c>
      <c r="C25" s="430">
        <v>14.242000000000001</v>
      </c>
      <c r="D25" s="430">
        <v>2203718.389</v>
      </c>
      <c r="E25" s="430"/>
      <c r="F25" s="430">
        <v>3637121.4720000001</v>
      </c>
      <c r="G25" s="430">
        <v>0</v>
      </c>
      <c r="H25" s="430">
        <v>3637121.4720000001</v>
      </c>
      <c r="I25" s="430"/>
      <c r="J25" s="430">
        <v>2124336.321</v>
      </c>
      <c r="K25" s="430">
        <v>239.17</v>
      </c>
      <c r="L25" s="430">
        <v>2124575.4909999999</v>
      </c>
      <c r="M25" s="430" t="s">
        <v>442</v>
      </c>
      <c r="N25" s="430">
        <v>1072718.2990000001</v>
      </c>
      <c r="O25" s="430">
        <v>42.701000000000001</v>
      </c>
      <c r="P25" s="430">
        <v>1072761.0009999999</v>
      </c>
      <c r="Q25" s="431"/>
      <c r="R25" s="430">
        <v>285616.027</v>
      </c>
      <c r="S25" s="430">
        <v>0</v>
      </c>
      <c r="T25" s="430">
        <v>285616.027</v>
      </c>
      <c r="U25" s="430"/>
      <c r="V25" s="430">
        <v>1535329.4720000001</v>
      </c>
      <c r="W25" s="430">
        <v>0</v>
      </c>
      <c r="X25" s="430">
        <v>1535329.4720000001</v>
      </c>
      <c r="Y25" s="430" t="s">
        <v>442</v>
      </c>
      <c r="Z25" s="430">
        <v>959464.72900000005</v>
      </c>
      <c r="AA25" s="430">
        <v>304768.592</v>
      </c>
      <c r="AB25" s="430">
        <v>1264233.321</v>
      </c>
      <c r="AC25" s="431"/>
      <c r="AD25" s="430">
        <v>555351.71699999995</v>
      </c>
      <c r="AE25" s="430">
        <v>3806.4549999999999</v>
      </c>
      <c r="AF25" s="430">
        <v>559158.17299999995</v>
      </c>
      <c r="AG25" s="430"/>
      <c r="AH25" s="430">
        <v>379353.77799999999</v>
      </c>
      <c r="AI25" s="430">
        <v>313.54700000000003</v>
      </c>
      <c r="AJ25" s="430">
        <v>379667.326</v>
      </c>
      <c r="AK25" s="430" t="s">
        <v>442</v>
      </c>
      <c r="AL25" s="430">
        <v>12752995.961000005</v>
      </c>
      <c r="AM25" s="430">
        <v>309184.70700000005</v>
      </c>
      <c r="AN25" s="430">
        <v>13062180.672000002</v>
      </c>
    </row>
    <row r="26" spans="1:40" s="432" customFormat="1" ht="9.9" customHeight="1">
      <c r="A26" s="438" t="s">
        <v>443</v>
      </c>
      <c r="B26" s="438">
        <v>2209865.071</v>
      </c>
      <c r="C26" s="438">
        <v>297.94400000000002</v>
      </c>
      <c r="D26" s="438">
        <v>2210163.0159999998</v>
      </c>
      <c r="E26" s="438"/>
      <c r="F26" s="438">
        <v>3710318.173</v>
      </c>
      <c r="G26" s="438">
        <v>0</v>
      </c>
      <c r="H26" s="438">
        <v>3710318.173</v>
      </c>
      <c r="I26" s="438"/>
      <c r="J26" s="438">
        <v>2134147.5269999998</v>
      </c>
      <c r="K26" s="438">
        <v>229.34299999999999</v>
      </c>
      <c r="L26" s="438">
        <v>2134376.87</v>
      </c>
      <c r="M26" s="438" t="s">
        <v>443</v>
      </c>
      <c r="N26" s="438">
        <v>1152476.639</v>
      </c>
      <c r="O26" s="438">
        <v>42.973999999999997</v>
      </c>
      <c r="P26" s="438">
        <v>1152519.6129999999</v>
      </c>
      <c r="Q26" s="439"/>
      <c r="R26" s="438">
        <v>283604.511</v>
      </c>
      <c r="S26" s="438">
        <v>0</v>
      </c>
      <c r="T26" s="438">
        <v>283604.511</v>
      </c>
      <c r="U26" s="438"/>
      <c r="V26" s="438">
        <v>1576838.1059999999</v>
      </c>
      <c r="W26" s="438">
        <v>0</v>
      </c>
      <c r="X26" s="438">
        <v>1576838.1059999999</v>
      </c>
      <c r="Y26" s="438" t="s">
        <v>443</v>
      </c>
      <c r="Z26" s="438">
        <v>982866.38699999999</v>
      </c>
      <c r="AA26" s="438">
        <v>312331.96399999998</v>
      </c>
      <c r="AB26" s="438">
        <v>1295198.352</v>
      </c>
      <c r="AC26" s="439"/>
      <c r="AD26" s="438">
        <v>533488.23199999996</v>
      </c>
      <c r="AE26" s="438">
        <v>2969.614</v>
      </c>
      <c r="AF26" s="438">
        <v>536457.84699999995</v>
      </c>
      <c r="AG26" s="438"/>
      <c r="AH26" s="438">
        <v>359425.67099999997</v>
      </c>
      <c r="AI26" s="438">
        <v>83.528000000000006</v>
      </c>
      <c r="AJ26" s="438">
        <v>359509.2</v>
      </c>
      <c r="AK26" s="438" t="s">
        <v>443</v>
      </c>
      <c r="AL26" s="438">
        <v>12943030.317000002</v>
      </c>
      <c r="AM26" s="438">
        <v>315955.36699999997</v>
      </c>
      <c r="AN26" s="438">
        <v>13258985.687999997</v>
      </c>
    </row>
    <row r="27" spans="1:40" s="432" customFormat="1" ht="9.9" customHeight="1">
      <c r="A27" s="436" t="s">
        <v>444</v>
      </c>
      <c r="B27" s="434">
        <v>0</v>
      </c>
      <c r="C27" s="434">
        <v>0</v>
      </c>
      <c r="D27" s="434">
        <v>0</v>
      </c>
      <c r="E27" s="434"/>
      <c r="F27" s="434">
        <v>0</v>
      </c>
      <c r="G27" s="434">
        <v>0</v>
      </c>
      <c r="H27" s="434">
        <v>0</v>
      </c>
      <c r="I27" s="434"/>
      <c r="J27" s="434">
        <v>0</v>
      </c>
      <c r="K27" s="434">
        <v>0</v>
      </c>
      <c r="L27" s="434">
        <v>0</v>
      </c>
      <c r="M27" s="436" t="s">
        <v>444</v>
      </c>
      <c r="N27" s="434">
        <v>0</v>
      </c>
      <c r="O27" s="434">
        <v>0</v>
      </c>
      <c r="P27" s="434">
        <v>0</v>
      </c>
      <c r="Q27" s="434"/>
      <c r="R27" s="434">
        <v>0</v>
      </c>
      <c r="S27" s="434">
        <v>0</v>
      </c>
      <c r="T27" s="434">
        <v>0</v>
      </c>
      <c r="U27" s="434"/>
      <c r="V27" s="434">
        <v>0</v>
      </c>
      <c r="W27" s="434">
        <v>0</v>
      </c>
      <c r="X27" s="434">
        <v>0</v>
      </c>
      <c r="Y27" s="436" t="s">
        <v>444</v>
      </c>
      <c r="Z27" s="434">
        <v>0</v>
      </c>
      <c r="AA27" s="434">
        <v>0</v>
      </c>
      <c r="AB27" s="434">
        <v>0</v>
      </c>
      <c r="AC27" s="434"/>
      <c r="AD27" s="434">
        <v>0</v>
      </c>
      <c r="AE27" s="434">
        <v>0</v>
      </c>
      <c r="AF27" s="434">
        <v>0</v>
      </c>
      <c r="AG27" s="434"/>
      <c r="AH27" s="434">
        <v>0</v>
      </c>
      <c r="AI27" s="434">
        <v>0</v>
      </c>
      <c r="AJ27" s="434">
        <v>0</v>
      </c>
      <c r="AK27" s="436" t="s">
        <v>444</v>
      </c>
      <c r="AL27" s="434">
        <v>0</v>
      </c>
      <c r="AM27" s="434">
        <v>0</v>
      </c>
      <c r="AN27" s="434">
        <v>0</v>
      </c>
    </row>
    <row r="28" spans="1:40" s="432" customFormat="1" ht="9.9" customHeight="1">
      <c r="A28" s="436" t="s">
        <v>445</v>
      </c>
      <c r="B28" s="434">
        <v>304093.85700000002</v>
      </c>
      <c r="C28" s="434">
        <v>0</v>
      </c>
      <c r="D28" s="434">
        <v>304093.85700000002</v>
      </c>
      <c r="E28" s="434"/>
      <c r="F28" s="434">
        <v>0</v>
      </c>
      <c r="G28" s="434">
        <v>0</v>
      </c>
      <c r="H28" s="434">
        <v>0</v>
      </c>
      <c r="I28" s="434"/>
      <c r="J28" s="434">
        <v>0</v>
      </c>
      <c r="K28" s="434">
        <v>0</v>
      </c>
      <c r="L28" s="434">
        <v>0</v>
      </c>
      <c r="M28" s="436" t="s">
        <v>445</v>
      </c>
      <c r="N28" s="434">
        <v>0</v>
      </c>
      <c r="O28" s="434">
        <v>0</v>
      </c>
      <c r="P28" s="434">
        <v>0</v>
      </c>
      <c r="Q28" s="434"/>
      <c r="R28" s="434">
        <v>0</v>
      </c>
      <c r="S28" s="434">
        <v>0</v>
      </c>
      <c r="T28" s="434">
        <v>0</v>
      </c>
      <c r="U28" s="434"/>
      <c r="V28" s="434">
        <v>1563072.648</v>
      </c>
      <c r="W28" s="434">
        <v>0</v>
      </c>
      <c r="X28" s="434">
        <v>1563072.648</v>
      </c>
      <c r="Y28" s="436" t="s">
        <v>445</v>
      </c>
      <c r="Z28" s="434">
        <v>0</v>
      </c>
      <c r="AA28" s="434">
        <v>0</v>
      </c>
      <c r="AB28" s="434">
        <v>0</v>
      </c>
      <c r="AC28" s="434"/>
      <c r="AD28" s="434">
        <v>0</v>
      </c>
      <c r="AE28" s="434">
        <v>0</v>
      </c>
      <c r="AF28" s="434">
        <v>0</v>
      </c>
      <c r="AG28" s="434"/>
      <c r="AH28" s="434">
        <v>0</v>
      </c>
      <c r="AI28" s="434">
        <v>0</v>
      </c>
      <c r="AJ28" s="434">
        <v>0</v>
      </c>
      <c r="AK28" s="436" t="s">
        <v>445</v>
      </c>
      <c r="AL28" s="434">
        <v>1867166.5050000001</v>
      </c>
      <c r="AM28" s="434">
        <v>0</v>
      </c>
      <c r="AN28" s="434">
        <v>1867166.5050000001</v>
      </c>
    </row>
    <row r="29" spans="1:40" s="432" customFormat="1" ht="9.9" customHeight="1">
      <c r="A29" s="436" t="s">
        <v>446</v>
      </c>
      <c r="B29" s="434">
        <v>0</v>
      </c>
      <c r="C29" s="434">
        <v>0</v>
      </c>
      <c r="D29" s="434">
        <v>0</v>
      </c>
      <c r="E29" s="434"/>
      <c r="F29" s="434">
        <v>0</v>
      </c>
      <c r="G29" s="434">
        <v>0</v>
      </c>
      <c r="H29" s="434">
        <v>0</v>
      </c>
      <c r="I29" s="434"/>
      <c r="J29" s="434">
        <v>0</v>
      </c>
      <c r="K29" s="434">
        <v>0</v>
      </c>
      <c r="L29" s="434">
        <v>0</v>
      </c>
      <c r="M29" s="436" t="s">
        <v>446</v>
      </c>
      <c r="N29" s="434">
        <v>0</v>
      </c>
      <c r="O29" s="434">
        <v>0</v>
      </c>
      <c r="P29" s="434">
        <v>0</v>
      </c>
      <c r="Q29" s="434"/>
      <c r="R29" s="434">
        <v>0</v>
      </c>
      <c r="S29" s="434">
        <v>0</v>
      </c>
      <c r="T29" s="434">
        <v>0</v>
      </c>
      <c r="U29" s="434"/>
      <c r="V29" s="434">
        <v>0</v>
      </c>
      <c r="W29" s="434">
        <v>0</v>
      </c>
      <c r="X29" s="434">
        <v>0</v>
      </c>
      <c r="Y29" s="436" t="s">
        <v>446</v>
      </c>
      <c r="Z29" s="434">
        <v>0</v>
      </c>
      <c r="AA29" s="434">
        <v>0</v>
      </c>
      <c r="AB29" s="434">
        <v>0</v>
      </c>
      <c r="AC29" s="434"/>
      <c r="AD29" s="434">
        <v>0</v>
      </c>
      <c r="AE29" s="434">
        <v>0</v>
      </c>
      <c r="AF29" s="434">
        <v>0</v>
      </c>
      <c r="AG29" s="434"/>
      <c r="AH29" s="434">
        <v>0</v>
      </c>
      <c r="AI29" s="434">
        <v>0</v>
      </c>
      <c r="AJ29" s="434">
        <v>0</v>
      </c>
      <c r="AK29" s="436" t="s">
        <v>446</v>
      </c>
      <c r="AL29" s="434">
        <v>0</v>
      </c>
      <c r="AM29" s="434">
        <v>0</v>
      </c>
      <c r="AN29" s="434">
        <v>0</v>
      </c>
    </row>
    <row r="30" spans="1:40" s="432" customFormat="1" ht="9.9" customHeight="1">
      <c r="A30" s="436" t="s">
        <v>447</v>
      </c>
      <c r="B30" s="434">
        <v>0</v>
      </c>
      <c r="C30" s="434">
        <v>0</v>
      </c>
      <c r="D30" s="434">
        <v>0</v>
      </c>
      <c r="E30" s="434"/>
      <c r="F30" s="434">
        <v>0</v>
      </c>
      <c r="G30" s="434">
        <v>0</v>
      </c>
      <c r="H30" s="434">
        <v>0</v>
      </c>
      <c r="I30" s="434"/>
      <c r="J30" s="434">
        <v>0</v>
      </c>
      <c r="K30" s="434">
        <v>0</v>
      </c>
      <c r="L30" s="434">
        <v>0</v>
      </c>
      <c r="M30" s="436" t="s">
        <v>447</v>
      </c>
      <c r="N30" s="434">
        <v>0</v>
      </c>
      <c r="O30" s="434">
        <v>0</v>
      </c>
      <c r="P30" s="434">
        <v>0</v>
      </c>
      <c r="Q30" s="434"/>
      <c r="R30" s="434">
        <v>0</v>
      </c>
      <c r="S30" s="434">
        <v>0</v>
      </c>
      <c r="T30" s="434">
        <v>0</v>
      </c>
      <c r="U30" s="434"/>
      <c r="V30" s="434">
        <v>0</v>
      </c>
      <c r="W30" s="434">
        <v>0</v>
      </c>
      <c r="X30" s="434">
        <v>0</v>
      </c>
      <c r="Y30" s="436" t="s">
        <v>447</v>
      </c>
      <c r="Z30" s="434">
        <v>0</v>
      </c>
      <c r="AA30" s="434">
        <v>0</v>
      </c>
      <c r="AB30" s="434">
        <v>0</v>
      </c>
      <c r="AC30" s="434"/>
      <c r="AD30" s="434">
        <v>1572.877</v>
      </c>
      <c r="AE30" s="434">
        <v>0</v>
      </c>
      <c r="AF30" s="434">
        <v>1572.877</v>
      </c>
      <c r="AG30" s="434"/>
      <c r="AH30" s="434">
        <v>0</v>
      </c>
      <c r="AI30" s="434">
        <v>83.528000000000006</v>
      </c>
      <c r="AJ30" s="434">
        <v>83.528000000000006</v>
      </c>
      <c r="AK30" s="436" t="s">
        <v>447</v>
      </c>
      <c r="AL30" s="434">
        <v>1572.877</v>
      </c>
      <c r="AM30" s="434">
        <v>83.528000000000006</v>
      </c>
      <c r="AN30" s="434">
        <v>1656.405</v>
      </c>
    </row>
    <row r="31" spans="1:40" s="432" customFormat="1" ht="9.9" customHeight="1">
      <c r="A31" s="436" t="s">
        <v>448</v>
      </c>
      <c r="B31" s="434">
        <v>1135743.314</v>
      </c>
      <c r="C31" s="434">
        <v>0</v>
      </c>
      <c r="D31" s="434">
        <v>1135743.314</v>
      </c>
      <c r="E31" s="434"/>
      <c r="F31" s="434">
        <v>3710318.173</v>
      </c>
      <c r="G31" s="434">
        <v>0</v>
      </c>
      <c r="H31" s="434">
        <v>3710318.173</v>
      </c>
      <c r="I31" s="434"/>
      <c r="J31" s="434">
        <v>2134103.7459999998</v>
      </c>
      <c r="K31" s="434">
        <v>86.896000000000001</v>
      </c>
      <c r="L31" s="434">
        <v>2134190.6430000002</v>
      </c>
      <c r="M31" s="436" t="s">
        <v>448</v>
      </c>
      <c r="N31" s="434">
        <v>900932.02399999998</v>
      </c>
      <c r="O31" s="434">
        <v>0</v>
      </c>
      <c r="P31" s="434">
        <v>900932.02399999998</v>
      </c>
      <c r="Q31" s="434"/>
      <c r="R31" s="434">
        <v>261091.47</v>
      </c>
      <c r="S31" s="434">
        <v>0</v>
      </c>
      <c r="T31" s="434">
        <v>261091.47</v>
      </c>
      <c r="U31" s="434"/>
      <c r="V31" s="434">
        <v>13765.458000000001</v>
      </c>
      <c r="W31" s="434">
        <v>0</v>
      </c>
      <c r="X31" s="434">
        <v>13765.458000000001</v>
      </c>
      <c r="Y31" s="436" t="s">
        <v>448</v>
      </c>
      <c r="Z31" s="434">
        <v>980802.49100000004</v>
      </c>
      <c r="AA31" s="434">
        <v>287040.56599999999</v>
      </c>
      <c r="AB31" s="434">
        <v>1267843.058</v>
      </c>
      <c r="AC31" s="434"/>
      <c r="AD31" s="434">
        <v>531915.35499999998</v>
      </c>
      <c r="AE31" s="434">
        <v>2969.614</v>
      </c>
      <c r="AF31" s="434">
        <v>534884.97</v>
      </c>
      <c r="AG31" s="434"/>
      <c r="AH31" s="434">
        <v>343898.82699999999</v>
      </c>
      <c r="AI31" s="434">
        <v>0</v>
      </c>
      <c r="AJ31" s="434">
        <v>343898.82699999999</v>
      </c>
      <c r="AK31" s="436" t="s">
        <v>448</v>
      </c>
      <c r="AL31" s="434">
        <v>10012570.857999999</v>
      </c>
      <c r="AM31" s="434">
        <v>290097.076</v>
      </c>
      <c r="AN31" s="434">
        <v>10302667.936999999</v>
      </c>
    </row>
    <row r="32" spans="1:40" s="432" customFormat="1" ht="9.9" customHeight="1">
      <c r="A32" s="436" t="s">
        <v>449</v>
      </c>
      <c r="B32" s="434">
        <v>0</v>
      </c>
      <c r="C32" s="434">
        <v>0</v>
      </c>
      <c r="D32" s="434">
        <v>0</v>
      </c>
      <c r="E32" s="434"/>
      <c r="F32" s="434">
        <v>0</v>
      </c>
      <c r="G32" s="434">
        <v>0</v>
      </c>
      <c r="H32" s="434">
        <v>0</v>
      </c>
      <c r="I32" s="434"/>
      <c r="J32" s="434">
        <v>0</v>
      </c>
      <c r="K32" s="434">
        <v>0</v>
      </c>
      <c r="L32" s="434">
        <v>0</v>
      </c>
      <c r="M32" s="436" t="s">
        <v>449</v>
      </c>
      <c r="N32" s="434">
        <v>0</v>
      </c>
      <c r="O32" s="434">
        <v>0</v>
      </c>
      <c r="P32" s="434">
        <v>0</v>
      </c>
      <c r="Q32" s="434"/>
      <c r="R32" s="434">
        <v>0</v>
      </c>
      <c r="S32" s="434">
        <v>0</v>
      </c>
      <c r="T32" s="434">
        <v>0</v>
      </c>
      <c r="U32" s="434"/>
      <c r="V32" s="434">
        <v>0</v>
      </c>
      <c r="W32" s="434">
        <v>0</v>
      </c>
      <c r="X32" s="434">
        <v>0</v>
      </c>
      <c r="Y32" s="436" t="s">
        <v>449</v>
      </c>
      <c r="Z32" s="434">
        <v>2063.8960000000002</v>
      </c>
      <c r="AA32" s="434">
        <v>25291.397000000001</v>
      </c>
      <c r="AB32" s="434">
        <v>27355.294000000002</v>
      </c>
      <c r="AC32" s="434"/>
      <c r="AD32" s="434">
        <v>0</v>
      </c>
      <c r="AE32" s="434">
        <v>0</v>
      </c>
      <c r="AF32" s="434">
        <v>0</v>
      </c>
      <c r="AG32" s="434"/>
      <c r="AH32" s="434">
        <v>0</v>
      </c>
      <c r="AI32" s="434">
        <v>0</v>
      </c>
      <c r="AJ32" s="434">
        <v>0</v>
      </c>
      <c r="AK32" s="436" t="s">
        <v>449</v>
      </c>
      <c r="AL32" s="434">
        <v>2063.8960000000002</v>
      </c>
      <c r="AM32" s="434">
        <v>25291.397000000001</v>
      </c>
      <c r="AN32" s="434">
        <v>27355.294000000002</v>
      </c>
    </row>
    <row r="33" spans="1:40" s="432" customFormat="1" ht="9.9" customHeight="1">
      <c r="A33" s="436" t="s">
        <v>450</v>
      </c>
      <c r="B33" s="434">
        <v>16519.947</v>
      </c>
      <c r="C33" s="434">
        <v>297.94400000000002</v>
      </c>
      <c r="D33" s="434">
        <v>16817.891</v>
      </c>
      <c r="E33" s="434"/>
      <c r="F33" s="434">
        <v>0</v>
      </c>
      <c r="G33" s="434">
        <v>0</v>
      </c>
      <c r="H33" s="434">
        <v>0</v>
      </c>
      <c r="I33" s="434"/>
      <c r="J33" s="434">
        <v>43.78</v>
      </c>
      <c r="K33" s="434">
        <v>142.446</v>
      </c>
      <c r="L33" s="434">
        <v>186.227</v>
      </c>
      <c r="M33" s="436" t="s">
        <v>450</v>
      </c>
      <c r="N33" s="434">
        <v>251322.25599999999</v>
      </c>
      <c r="O33" s="434">
        <v>42.973999999999997</v>
      </c>
      <c r="P33" s="434">
        <v>251365.231</v>
      </c>
      <c r="Q33" s="434"/>
      <c r="R33" s="434">
        <v>0</v>
      </c>
      <c r="S33" s="434">
        <v>0</v>
      </c>
      <c r="T33" s="434">
        <v>0</v>
      </c>
      <c r="U33" s="434"/>
      <c r="V33" s="434">
        <v>0</v>
      </c>
      <c r="W33" s="434">
        <v>0</v>
      </c>
      <c r="X33" s="434">
        <v>0</v>
      </c>
      <c r="Y33" s="436" t="s">
        <v>450</v>
      </c>
      <c r="Z33" s="434">
        <v>0</v>
      </c>
      <c r="AA33" s="434">
        <v>0</v>
      </c>
      <c r="AB33" s="434">
        <v>0</v>
      </c>
      <c r="AC33" s="434"/>
      <c r="AD33" s="434">
        <v>0</v>
      </c>
      <c r="AE33" s="434">
        <v>0</v>
      </c>
      <c r="AF33" s="434">
        <v>0</v>
      </c>
      <c r="AG33" s="434"/>
      <c r="AH33" s="434">
        <v>15526.843999999999</v>
      </c>
      <c r="AI33" s="434">
        <v>0</v>
      </c>
      <c r="AJ33" s="434">
        <v>15526.843999999999</v>
      </c>
      <c r="AK33" s="436" t="s">
        <v>450</v>
      </c>
      <c r="AL33" s="434">
        <v>283412.82699999999</v>
      </c>
      <c r="AM33" s="434">
        <v>483.36399999999998</v>
      </c>
      <c r="AN33" s="434">
        <v>283896.19299999997</v>
      </c>
    </row>
    <row r="34" spans="1:40" s="432" customFormat="1" ht="9.9" customHeight="1">
      <c r="A34" s="436" t="s">
        <v>451</v>
      </c>
      <c r="B34" s="434">
        <v>0</v>
      </c>
      <c r="C34" s="434">
        <v>0</v>
      </c>
      <c r="D34" s="434">
        <v>0</v>
      </c>
      <c r="E34" s="434"/>
      <c r="F34" s="434">
        <v>0</v>
      </c>
      <c r="G34" s="434">
        <v>0</v>
      </c>
      <c r="H34" s="434">
        <v>0</v>
      </c>
      <c r="I34" s="434"/>
      <c r="J34" s="434">
        <v>0</v>
      </c>
      <c r="K34" s="434">
        <v>0</v>
      </c>
      <c r="L34" s="434">
        <v>0</v>
      </c>
      <c r="M34" s="436" t="s">
        <v>451</v>
      </c>
      <c r="N34" s="434">
        <v>0</v>
      </c>
      <c r="O34" s="434">
        <v>0</v>
      </c>
      <c r="P34" s="434">
        <v>0</v>
      </c>
      <c r="Q34" s="434"/>
      <c r="R34" s="434">
        <v>0</v>
      </c>
      <c r="S34" s="434">
        <v>0</v>
      </c>
      <c r="T34" s="434">
        <v>0</v>
      </c>
      <c r="U34" s="434"/>
      <c r="V34" s="434">
        <v>0</v>
      </c>
      <c r="W34" s="434">
        <v>0</v>
      </c>
      <c r="X34" s="434">
        <v>0</v>
      </c>
      <c r="Y34" s="436" t="s">
        <v>451</v>
      </c>
      <c r="Z34" s="434">
        <v>0</v>
      </c>
      <c r="AA34" s="434">
        <v>0</v>
      </c>
      <c r="AB34" s="434">
        <v>0</v>
      </c>
      <c r="AC34" s="434"/>
      <c r="AD34" s="434">
        <v>0</v>
      </c>
      <c r="AE34" s="434">
        <v>0</v>
      </c>
      <c r="AF34" s="434">
        <v>0</v>
      </c>
      <c r="AG34" s="434"/>
      <c r="AH34" s="434">
        <v>0</v>
      </c>
      <c r="AI34" s="434">
        <v>0</v>
      </c>
      <c r="AJ34" s="434">
        <v>0</v>
      </c>
      <c r="AK34" s="436" t="s">
        <v>451</v>
      </c>
      <c r="AL34" s="434">
        <v>0</v>
      </c>
      <c r="AM34" s="434">
        <v>0</v>
      </c>
      <c r="AN34" s="434">
        <v>0</v>
      </c>
    </row>
    <row r="35" spans="1:40" s="432" customFormat="1" ht="9.9" customHeight="1">
      <c r="A35" s="436" t="s">
        <v>452</v>
      </c>
      <c r="B35" s="434">
        <v>0</v>
      </c>
      <c r="C35" s="434">
        <v>0</v>
      </c>
      <c r="D35" s="434">
        <v>0</v>
      </c>
      <c r="E35" s="434"/>
      <c r="F35" s="434">
        <v>0</v>
      </c>
      <c r="G35" s="434">
        <v>0</v>
      </c>
      <c r="H35" s="434">
        <v>0</v>
      </c>
      <c r="I35" s="434"/>
      <c r="J35" s="434">
        <v>0</v>
      </c>
      <c r="K35" s="434">
        <v>0</v>
      </c>
      <c r="L35" s="434">
        <v>0</v>
      </c>
      <c r="M35" s="436" t="s">
        <v>452</v>
      </c>
      <c r="N35" s="434">
        <v>0</v>
      </c>
      <c r="O35" s="434">
        <v>0</v>
      </c>
      <c r="P35" s="434">
        <v>0</v>
      </c>
      <c r="Q35" s="434"/>
      <c r="R35" s="434">
        <v>0</v>
      </c>
      <c r="S35" s="434">
        <v>0</v>
      </c>
      <c r="T35" s="434">
        <v>0</v>
      </c>
      <c r="U35" s="434"/>
      <c r="V35" s="434">
        <v>0</v>
      </c>
      <c r="W35" s="434">
        <v>0</v>
      </c>
      <c r="X35" s="434">
        <v>0</v>
      </c>
      <c r="Y35" s="436" t="s">
        <v>452</v>
      </c>
      <c r="Z35" s="434">
        <v>0</v>
      </c>
      <c r="AA35" s="434">
        <v>0</v>
      </c>
      <c r="AB35" s="434">
        <v>0</v>
      </c>
      <c r="AC35" s="434"/>
      <c r="AD35" s="434">
        <v>0</v>
      </c>
      <c r="AE35" s="434">
        <v>0</v>
      </c>
      <c r="AF35" s="434">
        <v>0</v>
      </c>
      <c r="AG35" s="434"/>
      <c r="AH35" s="434">
        <v>0</v>
      </c>
      <c r="AI35" s="434">
        <v>0</v>
      </c>
      <c r="AJ35" s="434">
        <v>0</v>
      </c>
      <c r="AK35" s="436" t="s">
        <v>452</v>
      </c>
      <c r="AL35" s="434">
        <v>0</v>
      </c>
      <c r="AM35" s="434">
        <v>0</v>
      </c>
      <c r="AN35" s="434">
        <v>0</v>
      </c>
    </row>
    <row r="36" spans="1:40" s="432" customFormat="1" ht="9.9" customHeight="1">
      <c r="A36" s="436" t="s">
        <v>453</v>
      </c>
      <c r="B36" s="434">
        <v>753507.95200000005</v>
      </c>
      <c r="C36" s="434">
        <v>0</v>
      </c>
      <c r="D36" s="434">
        <v>753507.95200000005</v>
      </c>
      <c r="E36" s="434"/>
      <c r="F36" s="434">
        <v>0</v>
      </c>
      <c r="G36" s="434">
        <v>0</v>
      </c>
      <c r="H36" s="434">
        <v>0</v>
      </c>
      <c r="I36" s="434"/>
      <c r="J36" s="434">
        <v>0</v>
      </c>
      <c r="K36" s="434">
        <v>0</v>
      </c>
      <c r="L36" s="434">
        <v>0</v>
      </c>
      <c r="M36" s="436" t="s">
        <v>453</v>
      </c>
      <c r="N36" s="434">
        <v>222.358</v>
      </c>
      <c r="O36" s="434">
        <v>0</v>
      </c>
      <c r="P36" s="434">
        <v>222.358</v>
      </c>
      <c r="Q36" s="434"/>
      <c r="R36" s="434">
        <v>22513.041000000001</v>
      </c>
      <c r="S36" s="434">
        <v>0</v>
      </c>
      <c r="T36" s="434">
        <v>22513.041000000001</v>
      </c>
      <c r="U36" s="434"/>
      <c r="V36" s="434">
        <v>0</v>
      </c>
      <c r="W36" s="434">
        <v>0</v>
      </c>
      <c r="X36" s="434">
        <v>0</v>
      </c>
      <c r="Y36" s="436" t="s">
        <v>453</v>
      </c>
      <c r="Z36" s="434">
        <v>0</v>
      </c>
      <c r="AA36" s="434">
        <v>0</v>
      </c>
      <c r="AB36" s="434">
        <v>0</v>
      </c>
      <c r="AC36" s="434"/>
      <c r="AD36" s="434">
        <v>0</v>
      </c>
      <c r="AE36" s="434">
        <v>0</v>
      </c>
      <c r="AF36" s="434">
        <v>0</v>
      </c>
      <c r="AG36" s="434"/>
      <c r="AH36" s="434">
        <v>0</v>
      </c>
      <c r="AI36" s="434">
        <v>0</v>
      </c>
      <c r="AJ36" s="434">
        <v>0</v>
      </c>
      <c r="AK36" s="436" t="s">
        <v>453</v>
      </c>
      <c r="AL36" s="434">
        <v>776243.35100000002</v>
      </c>
      <c r="AM36" s="434">
        <v>0</v>
      </c>
      <c r="AN36" s="434">
        <v>776243.35100000002</v>
      </c>
    </row>
    <row r="37" spans="1:40" s="432" customFormat="1" ht="9.9" customHeight="1">
      <c r="A37" s="438" t="s">
        <v>454</v>
      </c>
      <c r="B37" s="438">
        <v>196055.94200000001</v>
      </c>
      <c r="C37" s="438">
        <v>84.158000000000001</v>
      </c>
      <c r="D37" s="438">
        <v>196140.101</v>
      </c>
      <c r="E37" s="438"/>
      <c r="F37" s="438">
        <v>12640.531000000001</v>
      </c>
      <c r="G37" s="438">
        <v>0</v>
      </c>
      <c r="H37" s="438">
        <v>12640.531000000001</v>
      </c>
      <c r="I37" s="438"/>
      <c r="J37" s="438">
        <v>63687.680999999997</v>
      </c>
      <c r="K37" s="438">
        <v>0</v>
      </c>
      <c r="L37" s="438">
        <v>63687.680999999997</v>
      </c>
      <c r="M37" s="438" t="s">
        <v>454</v>
      </c>
      <c r="N37" s="438">
        <v>42209.21</v>
      </c>
      <c r="O37" s="438">
        <v>0</v>
      </c>
      <c r="P37" s="438">
        <v>42209.21</v>
      </c>
      <c r="Q37" s="439"/>
      <c r="R37" s="438">
        <v>5869.9290000000001</v>
      </c>
      <c r="S37" s="438">
        <v>0</v>
      </c>
      <c r="T37" s="438">
        <v>5869.9290000000001</v>
      </c>
      <c r="U37" s="438"/>
      <c r="V37" s="438">
        <v>25403.896000000001</v>
      </c>
      <c r="W37" s="438">
        <v>0</v>
      </c>
      <c r="X37" s="438">
        <v>25403.896000000001</v>
      </c>
      <c r="Y37" s="438" t="s">
        <v>454</v>
      </c>
      <c r="Z37" s="438">
        <v>7635.7430000000004</v>
      </c>
      <c r="AA37" s="438">
        <v>3616.598</v>
      </c>
      <c r="AB37" s="438">
        <v>11252.341</v>
      </c>
      <c r="AC37" s="439"/>
      <c r="AD37" s="438">
        <v>22873.464</v>
      </c>
      <c r="AE37" s="438">
        <v>0</v>
      </c>
      <c r="AF37" s="438">
        <v>22873.464</v>
      </c>
      <c r="AG37" s="438"/>
      <c r="AH37" s="438">
        <v>21925.375</v>
      </c>
      <c r="AI37" s="438">
        <v>0</v>
      </c>
      <c r="AJ37" s="438">
        <v>21925.375</v>
      </c>
      <c r="AK37" s="438" t="s">
        <v>454</v>
      </c>
      <c r="AL37" s="438">
        <v>398301.77100000001</v>
      </c>
      <c r="AM37" s="438">
        <v>3700.7559999999999</v>
      </c>
      <c r="AN37" s="438">
        <v>402002.52799999999</v>
      </c>
    </row>
    <row r="38" spans="1:40" s="432" customFormat="1" ht="9.9" customHeight="1">
      <c r="A38" s="438" t="s">
        <v>455</v>
      </c>
      <c r="B38" s="439">
        <v>146546.573</v>
      </c>
      <c r="C38" s="439">
        <v>15.053000000000001</v>
      </c>
      <c r="D38" s="439">
        <v>146561.62700000001</v>
      </c>
      <c r="E38" s="439"/>
      <c r="F38" s="439">
        <v>262169.23599999998</v>
      </c>
      <c r="G38" s="439">
        <v>0</v>
      </c>
      <c r="H38" s="439">
        <v>262169.23599999998</v>
      </c>
      <c r="I38" s="439"/>
      <c r="J38" s="439">
        <v>179319.141</v>
      </c>
      <c r="K38" s="439">
        <v>44.935000000000002</v>
      </c>
      <c r="L38" s="439">
        <v>179364.07699999999</v>
      </c>
      <c r="M38" s="438" t="s">
        <v>455</v>
      </c>
      <c r="N38" s="439">
        <v>55261.256000000001</v>
      </c>
      <c r="O38" s="439">
        <v>2.8849999999999998</v>
      </c>
      <c r="P38" s="439">
        <v>55264.142</v>
      </c>
      <c r="Q38" s="439"/>
      <c r="R38" s="439">
        <v>31461.359</v>
      </c>
      <c r="S38" s="439">
        <v>0</v>
      </c>
      <c r="T38" s="439">
        <v>31461.359</v>
      </c>
      <c r="U38" s="439"/>
      <c r="V38" s="439">
        <v>151407.19200000001</v>
      </c>
      <c r="W38" s="439">
        <v>0</v>
      </c>
      <c r="X38" s="439">
        <v>151407.19200000001</v>
      </c>
      <c r="Y38" s="438" t="s">
        <v>455</v>
      </c>
      <c r="Z38" s="439">
        <v>61620.159</v>
      </c>
      <c r="AA38" s="439">
        <v>11509.933000000001</v>
      </c>
      <c r="AB38" s="439">
        <v>73130.092000000004</v>
      </c>
      <c r="AC38" s="439"/>
      <c r="AD38" s="439">
        <v>63880.495999999999</v>
      </c>
      <c r="AE38" s="439">
        <v>930.62400000000002</v>
      </c>
      <c r="AF38" s="439">
        <v>64811.120999999999</v>
      </c>
      <c r="AG38" s="439"/>
      <c r="AH38" s="439">
        <v>70882.563999999998</v>
      </c>
      <c r="AI38" s="439">
        <v>578.40700000000004</v>
      </c>
      <c r="AJ38" s="439">
        <v>71460.971000000005</v>
      </c>
      <c r="AK38" s="438" t="s">
        <v>455</v>
      </c>
      <c r="AL38" s="439">
        <v>1022547.9760000001</v>
      </c>
      <c r="AM38" s="439">
        <v>13081.837</v>
      </c>
      <c r="AN38" s="439">
        <v>1035629.8170000002</v>
      </c>
    </row>
    <row r="39" spans="1:40" s="432" customFormat="1" ht="9.9" customHeight="1">
      <c r="A39" s="436" t="s">
        <v>456</v>
      </c>
      <c r="B39" s="436">
        <v>145108.486</v>
      </c>
      <c r="C39" s="436">
        <v>15.053000000000001</v>
      </c>
      <c r="D39" s="436">
        <v>145123.54</v>
      </c>
      <c r="E39" s="436"/>
      <c r="F39" s="436">
        <v>217312.24</v>
      </c>
      <c r="G39" s="436">
        <v>0</v>
      </c>
      <c r="H39" s="436">
        <v>217312.24</v>
      </c>
      <c r="I39" s="436"/>
      <c r="J39" s="436">
        <v>85450.585000000006</v>
      </c>
      <c r="K39" s="436">
        <v>6.4370000000000003</v>
      </c>
      <c r="L39" s="436">
        <v>85457.021999999997</v>
      </c>
      <c r="M39" s="436" t="s">
        <v>456</v>
      </c>
      <c r="N39" s="436">
        <v>54245.546999999999</v>
      </c>
      <c r="O39" s="436">
        <v>2.8849999999999998</v>
      </c>
      <c r="P39" s="436">
        <v>54248.432000000001</v>
      </c>
      <c r="Q39" s="434"/>
      <c r="R39" s="436">
        <v>29001.277999999998</v>
      </c>
      <c r="S39" s="436">
        <v>0</v>
      </c>
      <c r="T39" s="436">
        <v>29001.277999999998</v>
      </c>
      <c r="U39" s="436"/>
      <c r="V39" s="436">
        <v>151407.19200000001</v>
      </c>
      <c r="W39" s="436">
        <v>0</v>
      </c>
      <c r="X39" s="436">
        <v>151407.19200000001</v>
      </c>
      <c r="Y39" s="436" t="s">
        <v>456</v>
      </c>
      <c r="Z39" s="436">
        <v>26024.651000000002</v>
      </c>
      <c r="AA39" s="436">
        <v>6745.6679999999997</v>
      </c>
      <c r="AB39" s="436">
        <v>32770.32</v>
      </c>
      <c r="AC39" s="434"/>
      <c r="AD39" s="436">
        <v>30270.125</v>
      </c>
      <c r="AE39" s="436">
        <v>900.298</v>
      </c>
      <c r="AF39" s="436">
        <v>31170.423999999999</v>
      </c>
      <c r="AG39" s="436"/>
      <c r="AH39" s="436">
        <v>55109.406000000003</v>
      </c>
      <c r="AI39" s="436">
        <v>243.751</v>
      </c>
      <c r="AJ39" s="436">
        <v>55353.158000000003</v>
      </c>
      <c r="AK39" s="436" t="s">
        <v>456</v>
      </c>
      <c r="AL39" s="436">
        <v>793929.51</v>
      </c>
      <c r="AM39" s="436">
        <v>7914.0919999999996</v>
      </c>
      <c r="AN39" s="436">
        <v>801843.60600000015</v>
      </c>
    </row>
    <row r="40" spans="1:40" s="432" customFormat="1" ht="9.9" customHeight="1">
      <c r="A40" s="436" t="s">
        <v>457</v>
      </c>
      <c r="B40" s="436">
        <v>1438.086</v>
      </c>
      <c r="C40" s="436">
        <v>0</v>
      </c>
      <c r="D40" s="436">
        <v>1438.086</v>
      </c>
      <c r="E40" s="436"/>
      <c r="F40" s="436">
        <v>44856.995999999999</v>
      </c>
      <c r="G40" s="436">
        <v>0</v>
      </c>
      <c r="H40" s="436">
        <v>44856.995999999999</v>
      </c>
      <c r="I40" s="436"/>
      <c r="J40" s="436">
        <v>93868.555999999997</v>
      </c>
      <c r="K40" s="436">
        <v>38.497999999999998</v>
      </c>
      <c r="L40" s="436">
        <v>93907.054000000004</v>
      </c>
      <c r="M40" s="436" t="s">
        <v>457</v>
      </c>
      <c r="N40" s="436">
        <v>1015.7089999999999</v>
      </c>
      <c r="O40" s="436">
        <v>0</v>
      </c>
      <c r="P40" s="436">
        <v>1015.7089999999999</v>
      </c>
      <c r="Q40" s="434"/>
      <c r="R40" s="436">
        <v>2460.08</v>
      </c>
      <c r="S40" s="436">
        <v>0</v>
      </c>
      <c r="T40" s="436">
        <v>2460.08</v>
      </c>
      <c r="U40" s="436"/>
      <c r="V40" s="436">
        <v>0</v>
      </c>
      <c r="W40" s="436">
        <v>0</v>
      </c>
      <c r="X40" s="436">
        <v>0</v>
      </c>
      <c r="Y40" s="436" t="s">
        <v>457</v>
      </c>
      <c r="Z40" s="436">
        <v>35595.508000000002</v>
      </c>
      <c r="AA40" s="436">
        <v>4764.2640000000001</v>
      </c>
      <c r="AB40" s="436">
        <v>40359.771999999997</v>
      </c>
      <c r="AC40" s="434"/>
      <c r="AD40" s="436">
        <v>33610.370999999999</v>
      </c>
      <c r="AE40" s="436">
        <v>30.326000000000001</v>
      </c>
      <c r="AF40" s="436">
        <v>33640.697</v>
      </c>
      <c r="AG40" s="436"/>
      <c r="AH40" s="436">
        <v>15773.156999999999</v>
      </c>
      <c r="AI40" s="436">
        <v>334.65600000000001</v>
      </c>
      <c r="AJ40" s="436">
        <v>16107.813</v>
      </c>
      <c r="AK40" s="436" t="s">
        <v>457</v>
      </c>
      <c r="AL40" s="436">
        <v>228618.46299999999</v>
      </c>
      <c r="AM40" s="436">
        <v>5167.7439999999997</v>
      </c>
      <c r="AN40" s="436">
        <v>233786.20699999997</v>
      </c>
    </row>
    <row r="41" spans="1:40" s="432" customFormat="1" ht="9.9" customHeight="1">
      <c r="A41" s="438" t="s">
        <v>441</v>
      </c>
      <c r="B41" s="439">
        <v>-348221.94300000003</v>
      </c>
      <c r="C41" s="439">
        <v>-382.75099999999998</v>
      </c>
      <c r="D41" s="439">
        <v>-348604.69400000002</v>
      </c>
      <c r="E41" s="439"/>
      <c r="F41" s="439">
        <v>-331582.266</v>
      </c>
      <c r="G41" s="439">
        <v>0</v>
      </c>
      <c r="H41" s="439">
        <v>-331582.266</v>
      </c>
      <c r="I41" s="439"/>
      <c r="J41" s="439">
        <v>-243179.61799999999</v>
      </c>
      <c r="K41" s="439">
        <v>-34.814999999999998</v>
      </c>
      <c r="L41" s="439">
        <v>-243214.43400000001</v>
      </c>
      <c r="M41" s="438" t="s">
        <v>441</v>
      </c>
      <c r="N41" s="439">
        <v>-172167.67600000001</v>
      </c>
      <c r="O41" s="439">
        <v>-2.4500000000000002</v>
      </c>
      <c r="P41" s="439">
        <v>-172170.12700000001</v>
      </c>
      <c r="Q41" s="439"/>
      <c r="R41" s="439">
        <v>-34075.86</v>
      </c>
      <c r="S41" s="439">
        <v>0</v>
      </c>
      <c r="T41" s="439">
        <v>-34075.86</v>
      </c>
      <c r="U41" s="439"/>
      <c r="V41" s="439">
        <v>-210752.86300000001</v>
      </c>
      <c r="W41" s="439">
        <v>0</v>
      </c>
      <c r="X41" s="439">
        <v>-210752.86300000001</v>
      </c>
      <c r="Y41" s="438" t="s">
        <v>441</v>
      </c>
      <c r="Z41" s="439">
        <v>-91589.466</v>
      </c>
      <c r="AA41" s="439">
        <v>-22255.017</v>
      </c>
      <c r="AB41" s="439">
        <v>-113844.484</v>
      </c>
      <c r="AC41" s="439"/>
      <c r="AD41" s="439">
        <v>-63895.654000000002</v>
      </c>
      <c r="AE41" s="439">
        <v>-93.048000000000002</v>
      </c>
      <c r="AF41" s="439">
        <v>-63988.703000000001</v>
      </c>
      <c r="AG41" s="439"/>
      <c r="AH41" s="439">
        <v>-70622.823000000004</v>
      </c>
      <c r="AI41" s="439">
        <v>-348.38799999999998</v>
      </c>
      <c r="AJ41" s="439">
        <v>-70971.210999999996</v>
      </c>
      <c r="AK41" s="438" t="s">
        <v>441</v>
      </c>
      <c r="AL41" s="439">
        <v>-1566088.1690000005</v>
      </c>
      <c r="AM41" s="439">
        <v>-23116.468999999997</v>
      </c>
      <c r="AN41" s="439">
        <v>-1589204.6419999998</v>
      </c>
    </row>
    <row r="42" spans="1:40" s="432" customFormat="1" ht="9.9" customHeight="1">
      <c r="A42" s="438" t="s">
        <v>458</v>
      </c>
      <c r="B42" s="439">
        <v>-541.49800000000005</v>
      </c>
      <c r="C42" s="439">
        <v>-0.16200000000000001</v>
      </c>
      <c r="D42" s="439">
        <v>-541.66099999999994</v>
      </c>
      <c r="E42" s="439"/>
      <c r="F42" s="439">
        <v>-16424.201000000001</v>
      </c>
      <c r="G42" s="439">
        <v>0</v>
      </c>
      <c r="H42" s="439">
        <v>-16424.201000000001</v>
      </c>
      <c r="I42" s="439"/>
      <c r="J42" s="439">
        <v>-9638.41</v>
      </c>
      <c r="K42" s="439">
        <v>-0.29199999999999998</v>
      </c>
      <c r="L42" s="439">
        <v>-9638.7029999999995</v>
      </c>
      <c r="M42" s="438" t="s">
        <v>458</v>
      </c>
      <c r="N42" s="439">
        <v>-5061.1289999999999</v>
      </c>
      <c r="O42" s="439">
        <v>-0.70699999999999996</v>
      </c>
      <c r="P42" s="439">
        <v>-5061.8370000000004</v>
      </c>
      <c r="Q42" s="439"/>
      <c r="R42" s="439">
        <v>-1243.912</v>
      </c>
      <c r="S42" s="439">
        <v>0</v>
      </c>
      <c r="T42" s="439">
        <v>-1243.912</v>
      </c>
      <c r="U42" s="439"/>
      <c r="V42" s="439">
        <v>-7566.8590000000004</v>
      </c>
      <c r="W42" s="439">
        <v>0</v>
      </c>
      <c r="X42" s="439">
        <v>-7566.8590000000004</v>
      </c>
      <c r="Y42" s="438" t="s">
        <v>458</v>
      </c>
      <c r="Z42" s="439">
        <v>-1068.0940000000001</v>
      </c>
      <c r="AA42" s="439">
        <v>-434.88600000000002</v>
      </c>
      <c r="AB42" s="439">
        <v>-1502.98</v>
      </c>
      <c r="AC42" s="439"/>
      <c r="AD42" s="439">
        <v>-994.82100000000003</v>
      </c>
      <c r="AE42" s="439">
        <v>-0.73499999999999999</v>
      </c>
      <c r="AF42" s="439">
        <v>-995.55700000000002</v>
      </c>
      <c r="AG42" s="439"/>
      <c r="AH42" s="439">
        <v>-2257.0079999999998</v>
      </c>
      <c r="AI42" s="439">
        <v>0</v>
      </c>
      <c r="AJ42" s="439">
        <v>-2257.0079999999998</v>
      </c>
      <c r="AK42" s="438" t="s">
        <v>458</v>
      </c>
      <c r="AL42" s="439">
        <v>-44795.932000000008</v>
      </c>
      <c r="AM42" s="439">
        <v>-436.78200000000004</v>
      </c>
      <c r="AN42" s="439">
        <v>-45232.718000000001</v>
      </c>
    </row>
    <row r="43" spans="1:40" s="437" customFormat="1" ht="5.0999999999999996" customHeight="1">
      <c r="A43" s="438"/>
      <c r="B43" s="434"/>
      <c r="C43" s="434"/>
      <c r="D43" s="434"/>
      <c r="E43" s="434"/>
      <c r="F43" s="434"/>
      <c r="G43" s="434"/>
      <c r="H43" s="434"/>
      <c r="I43" s="434"/>
      <c r="J43" s="434">
        <v>0</v>
      </c>
      <c r="K43" s="434">
        <v>0</v>
      </c>
      <c r="L43" s="434">
        <v>0</v>
      </c>
      <c r="M43" s="438"/>
      <c r="N43" s="434"/>
      <c r="O43" s="434"/>
      <c r="P43" s="434"/>
      <c r="Q43" s="434"/>
      <c r="R43" s="434"/>
      <c r="S43" s="434"/>
      <c r="T43" s="434"/>
      <c r="U43" s="434"/>
      <c r="V43" s="434">
        <v>0</v>
      </c>
      <c r="W43" s="434">
        <v>0</v>
      </c>
      <c r="X43" s="434">
        <v>0</v>
      </c>
      <c r="Y43" s="438"/>
      <c r="Z43" s="434"/>
      <c r="AA43" s="434"/>
      <c r="AB43" s="434"/>
      <c r="AC43" s="434"/>
      <c r="AD43" s="434"/>
      <c r="AE43" s="434"/>
      <c r="AF43" s="434"/>
      <c r="AG43" s="434"/>
      <c r="AH43" s="434">
        <v>0</v>
      </c>
      <c r="AI43" s="434">
        <v>0</v>
      </c>
      <c r="AJ43" s="434">
        <v>0</v>
      </c>
      <c r="AK43" s="438"/>
      <c r="AL43" s="434"/>
      <c r="AM43" s="434"/>
      <c r="AN43" s="434"/>
    </row>
    <row r="44" spans="1:40" s="432" customFormat="1" ht="9.9" customHeight="1">
      <c r="A44" s="438" t="s">
        <v>459</v>
      </c>
      <c r="B44" s="439">
        <v>22653.894</v>
      </c>
      <c r="C44" s="439">
        <v>241.08199999999999</v>
      </c>
      <c r="D44" s="439">
        <v>22894.975999999999</v>
      </c>
      <c r="E44" s="439"/>
      <c r="F44" s="439">
        <v>28413.47</v>
      </c>
      <c r="G44" s="439">
        <v>6.0640000000000001</v>
      </c>
      <c r="H44" s="439">
        <v>28419.534</v>
      </c>
      <c r="I44" s="439"/>
      <c r="J44" s="439">
        <v>18009.419000000002</v>
      </c>
      <c r="K44" s="439">
        <v>708.69</v>
      </c>
      <c r="L44" s="439">
        <v>18718.11</v>
      </c>
      <c r="M44" s="438" t="s">
        <v>459</v>
      </c>
      <c r="N44" s="439">
        <v>37300.483</v>
      </c>
      <c r="O44" s="439">
        <v>3.87</v>
      </c>
      <c r="P44" s="439">
        <v>37304.353999999999</v>
      </c>
      <c r="Q44" s="439"/>
      <c r="R44" s="439">
        <v>2073.7220000000002</v>
      </c>
      <c r="S44" s="439">
        <v>586.35500000000002</v>
      </c>
      <c r="T44" s="439">
        <v>2660.0770000000002</v>
      </c>
      <c r="U44" s="439"/>
      <c r="V44" s="439">
        <v>124451.389</v>
      </c>
      <c r="W44" s="439">
        <v>79.33</v>
      </c>
      <c r="X44" s="439">
        <v>124530.719</v>
      </c>
      <c r="Y44" s="438" t="s">
        <v>459</v>
      </c>
      <c r="Z44" s="439">
        <v>4130.8140000000003</v>
      </c>
      <c r="AA44" s="439">
        <v>12307.007</v>
      </c>
      <c r="AB44" s="439">
        <v>16437.821</v>
      </c>
      <c r="AC44" s="439"/>
      <c r="AD44" s="439">
        <v>1890.0119999999999</v>
      </c>
      <c r="AE44" s="439">
        <v>354.16800000000001</v>
      </c>
      <c r="AF44" s="439">
        <v>2244.1799999999998</v>
      </c>
      <c r="AG44" s="439"/>
      <c r="AH44" s="439">
        <v>1999.5840000000001</v>
      </c>
      <c r="AI44" s="439">
        <v>489.22899999999998</v>
      </c>
      <c r="AJ44" s="439">
        <v>2488.8130000000001</v>
      </c>
      <c r="AK44" s="438" t="s">
        <v>459</v>
      </c>
      <c r="AL44" s="439">
        <v>240922.78699999998</v>
      </c>
      <c r="AM44" s="439">
        <v>14775.794999999998</v>
      </c>
      <c r="AN44" s="439">
        <v>255698.58399999997</v>
      </c>
    </row>
    <row r="45" spans="1:40" s="437" customFormat="1" ht="5.0999999999999996" customHeight="1">
      <c r="A45" s="438"/>
      <c r="B45" s="439"/>
      <c r="C45" s="439"/>
      <c r="D45" s="439"/>
      <c r="E45" s="439"/>
      <c r="F45" s="439"/>
      <c r="G45" s="439"/>
      <c r="H45" s="439"/>
      <c r="I45" s="439"/>
      <c r="J45" s="439">
        <v>0</v>
      </c>
      <c r="K45" s="439">
        <v>0</v>
      </c>
      <c r="L45" s="439">
        <v>0</v>
      </c>
      <c r="M45" s="438"/>
      <c r="N45" s="439"/>
      <c r="O45" s="439"/>
      <c r="P45" s="439"/>
      <c r="Q45" s="434"/>
      <c r="R45" s="439"/>
      <c r="S45" s="439"/>
      <c r="T45" s="439"/>
      <c r="U45" s="439"/>
      <c r="V45" s="439">
        <v>0</v>
      </c>
      <c r="W45" s="439">
        <v>0</v>
      </c>
      <c r="X45" s="439">
        <v>0</v>
      </c>
      <c r="Y45" s="438"/>
      <c r="Z45" s="439"/>
      <c r="AA45" s="439"/>
      <c r="AB45" s="439"/>
      <c r="AC45" s="434"/>
      <c r="AD45" s="439"/>
      <c r="AE45" s="439"/>
      <c r="AF45" s="439"/>
      <c r="AG45" s="439"/>
      <c r="AH45" s="439">
        <v>0</v>
      </c>
      <c r="AI45" s="439">
        <v>0</v>
      </c>
      <c r="AJ45" s="439">
        <v>0</v>
      </c>
      <c r="AK45" s="438"/>
      <c r="AL45" s="439"/>
      <c r="AM45" s="439"/>
      <c r="AN45" s="439"/>
    </row>
    <row r="46" spans="1:40" s="432" customFormat="1" ht="9.9" customHeight="1">
      <c r="A46" s="430" t="s">
        <v>460</v>
      </c>
      <c r="B46" s="431">
        <v>37361.696000000004</v>
      </c>
      <c r="C46" s="431">
        <v>76.992000000000004</v>
      </c>
      <c r="D46" s="431">
        <v>37438.688000000002</v>
      </c>
      <c r="E46" s="431"/>
      <c r="F46" s="431">
        <v>56225.962</v>
      </c>
      <c r="G46" s="431">
        <v>0</v>
      </c>
      <c r="H46" s="431">
        <v>56225.962</v>
      </c>
      <c r="I46" s="431"/>
      <c r="J46" s="431">
        <v>49395.364999999998</v>
      </c>
      <c r="K46" s="431">
        <v>1.9970000000000001</v>
      </c>
      <c r="L46" s="431">
        <v>49397.362999999998</v>
      </c>
      <c r="M46" s="430" t="s">
        <v>460</v>
      </c>
      <c r="N46" s="431">
        <v>27206.093000000001</v>
      </c>
      <c r="O46" s="431">
        <v>0.155</v>
      </c>
      <c r="P46" s="431">
        <v>27206.249</v>
      </c>
      <c r="Q46" s="431"/>
      <c r="R46" s="431">
        <v>8153.4369999999999</v>
      </c>
      <c r="S46" s="431">
        <v>0</v>
      </c>
      <c r="T46" s="431">
        <v>8153.4369999999999</v>
      </c>
      <c r="U46" s="431"/>
      <c r="V46" s="431">
        <v>31050.687999999998</v>
      </c>
      <c r="W46" s="431">
        <v>0</v>
      </c>
      <c r="X46" s="431">
        <v>31050.687999999998</v>
      </c>
      <c r="Y46" s="430" t="s">
        <v>460</v>
      </c>
      <c r="Z46" s="431">
        <v>11225.200999999999</v>
      </c>
      <c r="AA46" s="431">
        <v>2045.623</v>
      </c>
      <c r="AB46" s="431">
        <v>13270.825000000001</v>
      </c>
      <c r="AC46" s="431"/>
      <c r="AD46" s="431">
        <v>6350.6859999999997</v>
      </c>
      <c r="AE46" s="431">
        <v>13.782999999999999</v>
      </c>
      <c r="AF46" s="431">
        <v>6364.4690000000001</v>
      </c>
      <c r="AG46" s="431"/>
      <c r="AH46" s="431">
        <v>6126.223</v>
      </c>
      <c r="AI46" s="431">
        <v>0.77600000000000002</v>
      </c>
      <c r="AJ46" s="431">
        <v>6126.9989999999998</v>
      </c>
      <c r="AK46" s="430" t="s">
        <v>460</v>
      </c>
      <c r="AL46" s="431">
        <v>233095.35099999997</v>
      </c>
      <c r="AM46" s="431">
        <v>2139.3259999999996</v>
      </c>
      <c r="AN46" s="431">
        <v>235234.68000000002</v>
      </c>
    </row>
    <row r="47" spans="1:40" s="432" customFormat="1" ht="9.9" customHeight="1">
      <c r="A47" s="440" t="s">
        <v>461</v>
      </c>
      <c r="B47" s="434">
        <v>18.033000000000001</v>
      </c>
      <c r="C47" s="434">
        <v>76.034000000000006</v>
      </c>
      <c r="D47" s="434">
        <v>94.067999999999998</v>
      </c>
      <c r="E47" s="434"/>
      <c r="F47" s="434">
        <v>0</v>
      </c>
      <c r="G47" s="434">
        <v>0</v>
      </c>
      <c r="H47" s="434">
        <v>0</v>
      </c>
      <c r="I47" s="434"/>
      <c r="J47" s="434">
        <v>78.751999999999995</v>
      </c>
      <c r="K47" s="434">
        <v>0</v>
      </c>
      <c r="L47" s="434">
        <v>78.751999999999995</v>
      </c>
      <c r="M47" s="440" t="s">
        <v>461</v>
      </c>
      <c r="N47" s="434">
        <v>452.10500000000002</v>
      </c>
      <c r="O47" s="434">
        <v>0</v>
      </c>
      <c r="P47" s="434">
        <v>452.10500000000002</v>
      </c>
      <c r="Q47" s="434"/>
      <c r="R47" s="434">
        <v>0</v>
      </c>
      <c r="S47" s="434">
        <v>0</v>
      </c>
      <c r="T47" s="434">
        <v>0</v>
      </c>
      <c r="U47" s="434"/>
      <c r="V47" s="434">
        <v>0</v>
      </c>
      <c r="W47" s="434">
        <v>0</v>
      </c>
      <c r="X47" s="434">
        <v>0</v>
      </c>
      <c r="Y47" s="440" t="s">
        <v>461</v>
      </c>
      <c r="Z47" s="434">
        <v>0</v>
      </c>
      <c r="AA47" s="434">
        <v>0</v>
      </c>
      <c r="AB47" s="434">
        <v>0</v>
      </c>
      <c r="AC47" s="434"/>
      <c r="AD47" s="434">
        <v>8.2970000000000006</v>
      </c>
      <c r="AE47" s="434">
        <v>0</v>
      </c>
      <c r="AF47" s="434">
        <v>8.2970000000000006</v>
      </c>
      <c r="AG47" s="434"/>
      <c r="AH47" s="434">
        <v>2.5110000000000001</v>
      </c>
      <c r="AI47" s="434">
        <v>0</v>
      </c>
      <c r="AJ47" s="434">
        <v>2.5110000000000001</v>
      </c>
      <c r="AK47" s="440" t="s">
        <v>461</v>
      </c>
      <c r="AL47" s="434">
        <v>559.69799999999998</v>
      </c>
      <c r="AM47" s="434">
        <v>76.034000000000006</v>
      </c>
      <c r="AN47" s="434">
        <v>635.73299999999995</v>
      </c>
    </row>
    <row r="48" spans="1:40" s="432" customFormat="1" ht="9.9" customHeight="1">
      <c r="A48" s="436" t="s">
        <v>462</v>
      </c>
      <c r="B48" s="434">
        <v>0</v>
      </c>
      <c r="C48" s="434">
        <v>0</v>
      </c>
      <c r="D48" s="434">
        <v>0</v>
      </c>
      <c r="E48" s="434"/>
      <c r="F48" s="434">
        <v>0</v>
      </c>
      <c r="G48" s="434">
        <v>0</v>
      </c>
      <c r="H48" s="434">
        <v>0</v>
      </c>
      <c r="I48" s="434"/>
      <c r="J48" s="434">
        <v>0</v>
      </c>
      <c r="K48" s="434">
        <v>0</v>
      </c>
      <c r="L48" s="434">
        <v>0</v>
      </c>
      <c r="M48" s="436" t="s">
        <v>462</v>
      </c>
      <c r="N48" s="434">
        <v>0</v>
      </c>
      <c r="O48" s="434">
        <v>0</v>
      </c>
      <c r="P48" s="434">
        <v>0</v>
      </c>
      <c r="Q48" s="434"/>
      <c r="R48" s="434">
        <v>0</v>
      </c>
      <c r="S48" s="434">
        <v>0</v>
      </c>
      <c r="T48" s="434">
        <v>0</v>
      </c>
      <c r="U48" s="434"/>
      <c r="V48" s="434">
        <v>0</v>
      </c>
      <c r="W48" s="434">
        <v>0</v>
      </c>
      <c r="X48" s="434">
        <v>0</v>
      </c>
      <c r="Y48" s="436" t="s">
        <v>462</v>
      </c>
      <c r="Z48" s="434">
        <v>0</v>
      </c>
      <c r="AA48" s="434">
        <v>0</v>
      </c>
      <c r="AB48" s="434">
        <v>0</v>
      </c>
      <c r="AC48" s="434"/>
      <c r="AD48" s="434">
        <v>0</v>
      </c>
      <c r="AE48" s="434">
        <v>0</v>
      </c>
      <c r="AF48" s="434">
        <v>0</v>
      </c>
      <c r="AG48" s="434"/>
      <c r="AH48" s="434">
        <v>0</v>
      </c>
      <c r="AI48" s="434">
        <v>0</v>
      </c>
      <c r="AJ48" s="434">
        <v>0</v>
      </c>
      <c r="AK48" s="436" t="s">
        <v>462</v>
      </c>
      <c r="AL48" s="434">
        <v>0</v>
      </c>
      <c r="AM48" s="434">
        <v>0</v>
      </c>
      <c r="AN48" s="434">
        <v>0</v>
      </c>
    </row>
    <row r="49" spans="1:40" s="432" customFormat="1" ht="9.9" customHeight="1">
      <c r="A49" s="436" t="s">
        <v>463</v>
      </c>
      <c r="B49" s="434">
        <v>0</v>
      </c>
      <c r="C49" s="434">
        <v>0</v>
      </c>
      <c r="D49" s="434">
        <v>0</v>
      </c>
      <c r="E49" s="434"/>
      <c r="F49" s="434">
        <v>0</v>
      </c>
      <c r="G49" s="434">
        <v>0</v>
      </c>
      <c r="H49" s="434">
        <v>0</v>
      </c>
      <c r="I49" s="434"/>
      <c r="J49" s="434">
        <v>0</v>
      </c>
      <c r="K49" s="434">
        <v>0</v>
      </c>
      <c r="L49" s="434">
        <v>0</v>
      </c>
      <c r="M49" s="436" t="s">
        <v>463</v>
      </c>
      <c r="N49" s="434">
        <v>0</v>
      </c>
      <c r="O49" s="434">
        <v>0</v>
      </c>
      <c r="P49" s="434">
        <v>0</v>
      </c>
      <c r="Q49" s="434"/>
      <c r="R49" s="434">
        <v>0</v>
      </c>
      <c r="S49" s="434">
        <v>0</v>
      </c>
      <c r="T49" s="434">
        <v>0</v>
      </c>
      <c r="U49" s="434"/>
      <c r="V49" s="434">
        <v>0</v>
      </c>
      <c r="W49" s="434">
        <v>0</v>
      </c>
      <c r="X49" s="434">
        <v>0</v>
      </c>
      <c r="Y49" s="436" t="s">
        <v>463</v>
      </c>
      <c r="Z49" s="434">
        <v>0</v>
      </c>
      <c r="AA49" s="434">
        <v>0</v>
      </c>
      <c r="AB49" s="434">
        <v>0</v>
      </c>
      <c r="AC49" s="434"/>
      <c r="AD49" s="434">
        <v>0</v>
      </c>
      <c r="AE49" s="434">
        <v>0</v>
      </c>
      <c r="AF49" s="434">
        <v>0</v>
      </c>
      <c r="AG49" s="434"/>
      <c r="AH49" s="434">
        <v>0</v>
      </c>
      <c r="AI49" s="434">
        <v>0</v>
      </c>
      <c r="AJ49" s="434">
        <v>0</v>
      </c>
      <c r="AK49" s="436" t="s">
        <v>463</v>
      </c>
      <c r="AL49" s="434">
        <v>0</v>
      </c>
      <c r="AM49" s="434">
        <v>0</v>
      </c>
      <c r="AN49" s="434">
        <v>0</v>
      </c>
    </row>
    <row r="50" spans="1:40" s="432" customFormat="1" ht="9.9" customHeight="1">
      <c r="A50" s="436" t="s">
        <v>464</v>
      </c>
      <c r="B50" s="434">
        <v>37343.661999999997</v>
      </c>
      <c r="C50" s="434">
        <v>0.95699999999999996</v>
      </c>
      <c r="D50" s="434">
        <v>37344.618999999999</v>
      </c>
      <c r="E50" s="434"/>
      <c r="F50" s="434">
        <v>56225.962</v>
      </c>
      <c r="G50" s="434">
        <v>0</v>
      </c>
      <c r="H50" s="434">
        <v>56225.962</v>
      </c>
      <c r="I50" s="434"/>
      <c r="J50" s="434">
        <v>49316.612000000001</v>
      </c>
      <c r="K50" s="434">
        <v>1.9970000000000001</v>
      </c>
      <c r="L50" s="434">
        <v>49318.61</v>
      </c>
      <c r="M50" s="436" t="s">
        <v>464</v>
      </c>
      <c r="N50" s="434">
        <v>26753.988000000001</v>
      </c>
      <c r="O50" s="434">
        <v>0.155</v>
      </c>
      <c r="P50" s="434">
        <v>26754.143</v>
      </c>
      <c r="Q50" s="434"/>
      <c r="R50" s="434">
        <v>8153.4369999999999</v>
      </c>
      <c r="S50" s="434">
        <v>0</v>
      </c>
      <c r="T50" s="434">
        <v>8153.4369999999999</v>
      </c>
      <c r="U50" s="434"/>
      <c r="V50" s="434">
        <v>31050.687999999998</v>
      </c>
      <c r="W50" s="434">
        <v>0</v>
      </c>
      <c r="X50" s="434">
        <v>31050.687999999998</v>
      </c>
      <c r="Y50" s="436" t="s">
        <v>464</v>
      </c>
      <c r="Z50" s="434">
        <v>11225.200999999999</v>
      </c>
      <c r="AA50" s="434">
        <v>2045.623</v>
      </c>
      <c r="AB50" s="434">
        <v>13270.825000000001</v>
      </c>
      <c r="AC50" s="434"/>
      <c r="AD50" s="434">
        <v>6342.3890000000001</v>
      </c>
      <c r="AE50" s="434">
        <v>13.782999999999999</v>
      </c>
      <c r="AF50" s="434">
        <v>6356.1719999999996</v>
      </c>
      <c r="AG50" s="434"/>
      <c r="AH50" s="434">
        <v>6123.7110000000002</v>
      </c>
      <c r="AI50" s="434">
        <v>0.77600000000000002</v>
      </c>
      <c r="AJ50" s="434">
        <v>6124.4880000000003</v>
      </c>
      <c r="AK50" s="436" t="s">
        <v>464</v>
      </c>
      <c r="AL50" s="434">
        <v>232535.65000000002</v>
      </c>
      <c r="AM50" s="434">
        <v>2063.2909999999997</v>
      </c>
      <c r="AN50" s="434">
        <v>234598.94400000002</v>
      </c>
    </row>
    <row r="51" spans="1:40" s="432" customFormat="1" ht="9.9" customHeight="1">
      <c r="A51" s="436" t="s">
        <v>465</v>
      </c>
      <c r="B51" s="434">
        <v>0</v>
      </c>
      <c r="C51" s="434">
        <v>0</v>
      </c>
      <c r="D51" s="434">
        <v>0</v>
      </c>
      <c r="E51" s="434"/>
      <c r="F51" s="434">
        <v>0</v>
      </c>
      <c r="G51" s="434">
        <v>0</v>
      </c>
      <c r="H51" s="434">
        <v>0</v>
      </c>
      <c r="I51" s="434"/>
      <c r="J51" s="434">
        <v>0</v>
      </c>
      <c r="K51" s="434">
        <v>0</v>
      </c>
      <c r="L51" s="434">
        <v>0</v>
      </c>
      <c r="M51" s="436" t="s">
        <v>465</v>
      </c>
      <c r="N51" s="434">
        <v>0</v>
      </c>
      <c r="O51" s="434">
        <v>0</v>
      </c>
      <c r="P51" s="434">
        <v>0</v>
      </c>
      <c r="Q51" s="434"/>
      <c r="R51" s="434">
        <v>0</v>
      </c>
      <c r="S51" s="434">
        <v>0</v>
      </c>
      <c r="T51" s="434">
        <v>0</v>
      </c>
      <c r="U51" s="434"/>
      <c r="V51" s="434">
        <v>0</v>
      </c>
      <c r="W51" s="434">
        <v>0</v>
      </c>
      <c r="X51" s="434">
        <v>0</v>
      </c>
      <c r="Y51" s="436" t="s">
        <v>465</v>
      </c>
      <c r="Z51" s="434">
        <v>0</v>
      </c>
      <c r="AA51" s="434">
        <v>0</v>
      </c>
      <c r="AB51" s="434">
        <v>0</v>
      </c>
      <c r="AC51" s="434"/>
      <c r="AD51" s="434">
        <v>0</v>
      </c>
      <c r="AE51" s="434">
        <v>0</v>
      </c>
      <c r="AF51" s="434">
        <v>0</v>
      </c>
      <c r="AG51" s="434"/>
      <c r="AH51" s="434">
        <v>0</v>
      </c>
      <c r="AI51" s="434">
        <v>0</v>
      </c>
      <c r="AJ51" s="434">
        <v>0</v>
      </c>
      <c r="AK51" s="436" t="s">
        <v>465</v>
      </c>
      <c r="AL51" s="434">
        <v>0</v>
      </c>
      <c r="AM51" s="434">
        <v>0</v>
      </c>
      <c r="AN51" s="434">
        <v>0</v>
      </c>
    </row>
    <row r="52" spans="1:40" s="437" customFormat="1" ht="5.0999999999999996" customHeight="1">
      <c r="A52" s="436"/>
      <c r="B52" s="434"/>
      <c r="C52" s="434"/>
      <c r="D52" s="434"/>
      <c r="E52" s="434"/>
      <c r="F52" s="434"/>
      <c r="G52" s="434"/>
      <c r="H52" s="434"/>
      <c r="I52" s="434"/>
      <c r="J52" s="434">
        <v>0</v>
      </c>
      <c r="K52" s="434">
        <v>0</v>
      </c>
      <c r="L52" s="434">
        <v>0</v>
      </c>
      <c r="M52" s="436"/>
      <c r="N52" s="434"/>
      <c r="O52" s="434"/>
      <c r="P52" s="434"/>
      <c r="Q52" s="434"/>
      <c r="R52" s="434"/>
      <c r="S52" s="434"/>
      <c r="T52" s="434"/>
      <c r="U52" s="434"/>
      <c r="V52" s="434">
        <v>0</v>
      </c>
      <c r="W52" s="434">
        <v>0</v>
      </c>
      <c r="X52" s="434">
        <v>0</v>
      </c>
      <c r="Y52" s="436"/>
      <c r="Z52" s="434"/>
      <c r="AA52" s="434"/>
      <c r="AB52" s="434"/>
      <c r="AC52" s="434"/>
      <c r="AD52" s="434"/>
      <c r="AE52" s="434"/>
      <c r="AF52" s="434"/>
      <c r="AG52" s="434"/>
      <c r="AH52" s="434">
        <v>0</v>
      </c>
      <c r="AI52" s="434">
        <v>0</v>
      </c>
      <c r="AJ52" s="434">
        <v>0</v>
      </c>
      <c r="AK52" s="436"/>
      <c r="AL52" s="434"/>
      <c r="AM52" s="434"/>
      <c r="AN52" s="434"/>
    </row>
    <row r="53" spans="1:40" s="432" customFormat="1" ht="9.9" customHeight="1">
      <c r="A53" s="441" t="s">
        <v>466</v>
      </c>
      <c r="B53" s="439">
        <v>111.27</v>
      </c>
      <c r="C53" s="439">
        <v>0</v>
      </c>
      <c r="D53" s="439">
        <v>111.27</v>
      </c>
      <c r="E53" s="439"/>
      <c r="F53" s="439">
        <v>0</v>
      </c>
      <c r="G53" s="439">
        <v>0</v>
      </c>
      <c r="H53" s="439">
        <v>0</v>
      </c>
      <c r="I53" s="439"/>
      <c r="J53" s="439">
        <v>0</v>
      </c>
      <c r="K53" s="439">
        <v>0</v>
      </c>
      <c r="L53" s="439">
        <v>0</v>
      </c>
      <c r="M53" s="441" t="s">
        <v>466</v>
      </c>
      <c r="N53" s="439">
        <v>378.642</v>
      </c>
      <c r="O53" s="439">
        <v>0</v>
      </c>
      <c r="P53" s="439">
        <v>378.642</v>
      </c>
      <c r="Q53" s="439"/>
      <c r="R53" s="439">
        <v>997.23500000000001</v>
      </c>
      <c r="S53" s="439">
        <v>0</v>
      </c>
      <c r="T53" s="439">
        <v>997.23500000000001</v>
      </c>
      <c r="U53" s="439"/>
      <c r="V53" s="439">
        <v>0</v>
      </c>
      <c r="W53" s="439">
        <v>0</v>
      </c>
      <c r="X53" s="439">
        <v>0</v>
      </c>
      <c r="Y53" s="441" t="s">
        <v>466</v>
      </c>
      <c r="Z53" s="439">
        <v>0</v>
      </c>
      <c r="AA53" s="439">
        <v>0</v>
      </c>
      <c r="AB53" s="439">
        <v>0</v>
      </c>
      <c r="AC53" s="439"/>
      <c r="AD53" s="439">
        <v>2328.8890000000001</v>
      </c>
      <c r="AE53" s="439">
        <v>0</v>
      </c>
      <c r="AF53" s="439">
        <v>2328.8890000000001</v>
      </c>
      <c r="AG53" s="439"/>
      <c r="AH53" s="439">
        <v>41122.057000000001</v>
      </c>
      <c r="AI53" s="439">
        <v>0</v>
      </c>
      <c r="AJ53" s="439">
        <v>41122.057000000001</v>
      </c>
      <c r="AK53" s="441" t="s">
        <v>466</v>
      </c>
      <c r="AL53" s="439">
        <v>44938.093000000001</v>
      </c>
      <c r="AM53" s="439">
        <v>0</v>
      </c>
      <c r="AN53" s="439">
        <v>44938.093000000001</v>
      </c>
    </row>
    <row r="54" spans="1:40" s="437" customFormat="1" ht="5.0999999999999996" customHeight="1">
      <c r="A54" s="438"/>
      <c r="B54" s="439"/>
      <c r="C54" s="439"/>
      <c r="D54" s="439"/>
      <c r="E54" s="439"/>
      <c r="F54" s="439"/>
      <c r="G54" s="439"/>
      <c r="H54" s="439"/>
      <c r="I54" s="439"/>
      <c r="J54" s="439">
        <v>0</v>
      </c>
      <c r="K54" s="439">
        <v>0</v>
      </c>
      <c r="L54" s="439">
        <v>0</v>
      </c>
      <c r="M54" s="438"/>
      <c r="N54" s="439"/>
      <c r="O54" s="439"/>
      <c r="P54" s="439"/>
      <c r="Q54" s="439"/>
      <c r="R54" s="439"/>
      <c r="S54" s="439"/>
      <c r="T54" s="439"/>
      <c r="U54" s="439"/>
      <c r="V54" s="439">
        <v>0</v>
      </c>
      <c r="W54" s="439">
        <v>0</v>
      </c>
      <c r="X54" s="439">
        <v>0</v>
      </c>
      <c r="Y54" s="438"/>
      <c r="Z54" s="439"/>
      <c r="AA54" s="439"/>
      <c r="AB54" s="439"/>
      <c r="AC54" s="439"/>
      <c r="AD54" s="439"/>
      <c r="AE54" s="439"/>
      <c r="AF54" s="439"/>
      <c r="AG54" s="439"/>
      <c r="AH54" s="439">
        <v>0</v>
      </c>
      <c r="AI54" s="439">
        <v>0</v>
      </c>
      <c r="AJ54" s="439">
        <v>0</v>
      </c>
      <c r="AK54" s="438"/>
      <c r="AL54" s="439"/>
      <c r="AM54" s="439"/>
      <c r="AN54" s="439"/>
    </row>
    <row r="55" spans="1:40" s="432" customFormat="1" ht="9.9" customHeight="1">
      <c r="A55" s="438" t="s">
        <v>467</v>
      </c>
      <c r="B55" s="439">
        <v>14347.291999999999</v>
      </c>
      <c r="C55" s="439">
        <v>0</v>
      </c>
      <c r="D55" s="439">
        <v>14347.291999999999</v>
      </c>
      <c r="E55" s="439"/>
      <c r="F55" s="439">
        <v>40862.856</v>
      </c>
      <c r="G55" s="439">
        <v>0</v>
      </c>
      <c r="H55" s="439">
        <v>40862.856</v>
      </c>
      <c r="I55" s="439"/>
      <c r="J55" s="439">
        <v>20007.846000000001</v>
      </c>
      <c r="K55" s="439">
        <v>0</v>
      </c>
      <c r="L55" s="439">
        <v>20007.846000000001</v>
      </c>
      <c r="M55" s="438" t="s">
        <v>467</v>
      </c>
      <c r="N55" s="439">
        <v>2262.0259999999998</v>
      </c>
      <c r="O55" s="439">
        <v>0</v>
      </c>
      <c r="P55" s="439">
        <v>2262.0259999999998</v>
      </c>
      <c r="Q55" s="439"/>
      <c r="R55" s="439">
        <v>13612.895</v>
      </c>
      <c r="S55" s="439">
        <v>0</v>
      </c>
      <c r="T55" s="439">
        <v>13612.895</v>
      </c>
      <c r="U55" s="439"/>
      <c r="V55" s="439">
        <v>6288.93</v>
      </c>
      <c r="W55" s="439">
        <v>0</v>
      </c>
      <c r="X55" s="439">
        <v>6288.93</v>
      </c>
      <c r="Y55" s="438" t="s">
        <v>467</v>
      </c>
      <c r="Z55" s="439">
        <v>6484.7929999999997</v>
      </c>
      <c r="AA55" s="439">
        <v>0</v>
      </c>
      <c r="AB55" s="439">
        <v>6484.7929999999997</v>
      </c>
      <c r="AC55" s="439"/>
      <c r="AD55" s="439">
        <v>14906.906999999999</v>
      </c>
      <c r="AE55" s="439">
        <v>0</v>
      </c>
      <c r="AF55" s="439">
        <v>14906.906999999999</v>
      </c>
      <c r="AG55" s="439"/>
      <c r="AH55" s="439">
        <v>52077.144</v>
      </c>
      <c r="AI55" s="439">
        <v>0</v>
      </c>
      <c r="AJ55" s="439">
        <v>52077.144</v>
      </c>
      <c r="AK55" s="438" t="s">
        <v>467</v>
      </c>
      <c r="AL55" s="439">
        <v>170850.68900000001</v>
      </c>
      <c r="AM55" s="439">
        <v>0</v>
      </c>
      <c r="AN55" s="439">
        <v>170850.68900000001</v>
      </c>
    </row>
    <row r="56" spans="1:40" s="437" customFormat="1" ht="5.0999999999999996" customHeight="1">
      <c r="A56" s="442"/>
      <c r="B56" s="439"/>
      <c r="C56" s="439"/>
      <c r="D56" s="439"/>
      <c r="E56" s="439"/>
      <c r="F56" s="439"/>
      <c r="G56" s="439"/>
      <c r="H56" s="439"/>
      <c r="I56" s="439"/>
      <c r="J56" s="439">
        <v>0</v>
      </c>
      <c r="K56" s="439">
        <v>0</v>
      </c>
      <c r="L56" s="439">
        <v>0</v>
      </c>
      <c r="M56" s="442"/>
      <c r="N56" s="439"/>
      <c r="O56" s="439"/>
      <c r="P56" s="439"/>
      <c r="Q56" s="439"/>
      <c r="R56" s="439"/>
      <c r="S56" s="439"/>
      <c r="T56" s="439"/>
      <c r="U56" s="439"/>
      <c r="V56" s="439">
        <v>0</v>
      </c>
      <c r="W56" s="439">
        <v>0</v>
      </c>
      <c r="X56" s="439">
        <v>0</v>
      </c>
      <c r="Y56" s="442"/>
      <c r="Z56" s="439"/>
      <c r="AA56" s="439"/>
      <c r="AB56" s="439"/>
      <c r="AC56" s="439"/>
      <c r="AD56" s="439"/>
      <c r="AE56" s="439"/>
      <c r="AF56" s="439"/>
      <c r="AG56" s="439"/>
      <c r="AH56" s="439">
        <v>0</v>
      </c>
      <c r="AI56" s="439">
        <v>0</v>
      </c>
      <c r="AJ56" s="439">
        <v>0</v>
      </c>
      <c r="AK56" s="442"/>
      <c r="AL56" s="439"/>
      <c r="AM56" s="439"/>
      <c r="AN56" s="439"/>
    </row>
    <row r="57" spans="1:40" s="432" customFormat="1" ht="9.9" customHeight="1">
      <c r="A57" s="438" t="s">
        <v>468</v>
      </c>
      <c r="B57" s="439">
        <v>170384.258</v>
      </c>
      <c r="C57" s="439">
        <v>815.34699999999998</v>
      </c>
      <c r="D57" s="439">
        <v>171199.60500000001</v>
      </c>
      <c r="E57" s="439"/>
      <c r="F57" s="439">
        <v>132846.41699999999</v>
      </c>
      <c r="G57" s="439">
        <v>0</v>
      </c>
      <c r="H57" s="439">
        <v>132846.41699999999</v>
      </c>
      <c r="I57" s="439"/>
      <c r="J57" s="439">
        <v>72520.659</v>
      </c>
      <c r="K57" s="439">
        <v>1.3080000000000001</v>
      </c>
      <c r="L57" s="439">
        <v>72521.967999999993</v>
      </c>
      <c r="M57" s="438" t="s">
        <v>468</v>
      </c>
      <c r="N57" s="439">
        <v>84558.607000000004</v>
      </c>
      <c r="O57" s="439">
        <v>1896.336</v>
      </c>
      <c r="P57" s="439">
        <v>86454.942999999999</v>
      </c>
      <c r="Q57" s="439"/>
      <c r="R57" s="439">
        <v>29942.202000000001</v>
      </c>
      <c r="S57" s="439">
        <v>50.616999999999997</v>
      </c>
      <c r="T57" s="439">
        <v>29992.819</v>
      </c>
      <c r="U57" s="439"/>
      <c r="V57" s="439">
        <v>60171.921999999999</v>
      </c>
      <c r="W57" s="439">
        <v>5015.3249999999998</v>
      </c>
      <c r="X57" s="439">
        <v>65187.248</v>
      </c>
      <c r="Y57" s="438" t="s">
        <v>468</v>
      </c>
      <c r="Z57" s="439">
        <v>71984.394</v>
      </c>
      <c r="AA57" s="439">
        <v>2395.422</v>
      </c>
      <c r="AB57" s="439">
        <v>74379.816000000006</v>
      </c>
      <c r="AC57" s="439"/>
      <c r="AD57" s="439">
        <v>13264.904</v>
      </c>
      <c r="AE57" s="439">
        <v>796.65800000000002</v>
      </c>
      <c r="AF57" s="439">
        <v>14061.562</v>
      </c>
      <c r="AG57" s="439"/>
      <c r="AH57" s="439">
        <v>97072.135999999999</v>
      </c>
      <c r="AI57" s="439">
        <v>379.334</v>
      </c>
      <c r="AJ57" s="439">
        <v>97451.47</v>
      </c>
      <c r="AK57" s="438" t="s">
        <v>468</v>
      </c>
      <c r="AL57" s="439">
        <v>732745.49899999984</v>
      </c>
      <c r="AM57" s="439">
        <v>11350.347</v>
      </c>
      <c r="AN57" s="439">
        <v>744095.848</v>
      </c>
    </row>
    <row r="58" spans="1:40" s="437" customFormat="1" ht="5.0999999999999996" customHeight="1">
      <c r="A58" s="438"/>
      <c r="B58" s="439"/>
      <c r="C58" s="439"/>
      <c r="D58" s="439"/>
      <c r="E58" s="439"/>
      <c r="F58" s="439"/>
      <c r="G58" s="439"/>
      <c r="H58" s="439"/>
      <c r="I58" s="439"/>
      <c r="J58" s="439">
        <v>0</v>
      </c>
      <c r="K58" s="439">
        <v>0</v>
      </c>
      <c r="L58" s="439">
        <v>0</v>
      </c>
      <c r="M58" s="438"/>
      <c r="N58" s="439"/>
      <c r="O58" s="439"/>
      <c r="P58" s="439"/>
      <c r="Q58" s="439"/>
      <c r="R58" s="439"/>
      <c r="S58" s="439"/>
      <c r="T58" s="439"/>
      <c r="U58" s="439"/>
      <c r="V58" s="439">
        <v>0</v>
      </c>
      <c r="W58" s="439">
        <v>0</v>
      </c>
      <c r="X58" s="439">
        <v>0</v>
      </c>
      <c r="Y58" s="438"/>
      <c r="Z58" s="439"/>
      <c r="AA58" s="439"/>
      <c r="AB58" s="439"/>
      <c r="AC58" s="439"/>
      <c r="AD58" s="439"/>
      <c r="AE58" s="439"/>
      <c r="AF58" s="439"/>
      <c r="AG58" s="439"/>
      <c r="AH58" s="439">
        <v>0</v>
      </c>
      <c r="AI58" s="439">
        <v>0</v>
      </c>
      <c r="AJ58" s="439">
        <v>0</v>
      </c>
      <c r="AK58" s="438"/>
      <c r="AL58" s="439"/>
      <c r="AM58" s="439"/>
      <c r="AN58" s="439"/>
    </row>
    <row r="59" spans="1:40" s="432" customFormat="1" ht="12.75" customHeight="1">
      <c r="A59" s="430" t="s">
        <v>469</v>
      </c>
      <c r="B59" s="439">
        <v>2839182.1970000002</v>
      </c>
      <c r="C59" s="439">
        <v>68727.702999999994</v>
      </c>
      <c r="D59" s="439">
        <v>2907909.9</v>
      </c>
      <c r="E59" s="439"/>
      <c r="F59" s="439">
        <v>4740603.5350000001</v>
      </c>
      <c r="G59" s="439">
        <v>28889.554</v>
      </c>
      <c r="H59" s="439">
        <v>4769493.09</v>
      </c>
      <c r="I59" s="439"/>
      <c r="J59" s="439">
        <v>2563792.0389999999</v>
      </c>
      <c r="K59" s="439">
        <v>16737.207999999999</v>
      </c>
      <c r="L59" s="439">
        <v>2580529.2480000001</v>
      </c>
      <c r="M59" s="430" t="s">
        <v>469</v>
      </c>
      <c r="N59" s="439">
        <v>1470728.665</v>
      </c>
      <c r="O59" s="439">
        <v>3997.6320000000001</v>
      </c>
      <c r="P59" s="439">
        <v>1474726.297</v>
      </c>
      <c r="Q59" s="439"/>
      <c r="R59" s="439">
        <v>390839.69699999999</v>
      </c>
      <c r="S59" s="439">
        <v>22857.381000000001</v>
      </c>
      <c r="T59" s="439">
        <v>413697.07900000003</v>
      </c>
      <c r="U59" s="439"/>
      <c r="V59" s="439">
        <v>1980208.852</v>
      </c>
      <c r="W59" s="439">
        <v>66488.103000000003</v>
      </c>
      <c r="X59" s="439">
        <v>2046696.9550000001</v>
      </c>
      <c r="Y59" s="430" t="s">
        <v>469</v>
      </c>
      <c r="Z59" s="439">
        <v>1075804.277</v>
      </c>
      <c r="AA59" s="439">
        <v>342595.00400000002</v>
      </c>
      <c r="AB59" s="439">
        <v>1418399.281</v>
      </c>
      <c r="AC59" s="439"/>
      <c r="AD59" s="439">
        <v>684185.22199999995</v>
      </c>
      <c r="AE59" s="439">
        <v>7438.5870000000004</v>
      </c>
      <c r="AF59" s="439">
        <v>691623.81</v>
      </c>
      <c r="AG59" s="439"/>
      <c r="AH59" s="439">
        <v>664563.924</v>
      </c>
      <c r="AI59" s="439">
        <v>24030.901999999998</v>
      </c>
      <c r="AJ59" s="439">
        <v>688594.826</v>
      </c>
      <c r="AK59" s="430" t="s">
        <v>469</v>
      </c>
      <c r="AL59" s="439">
        <v>16409908.408000002</v>
      </c>
      <c r="AM59" s="439">
        <v>581762.07400000002</v>
      </c>
      <c r="AN59" s="439">
        <v>16991670.486000001</v>
      </c>
    </row>
    <row r="60" spans="1:40" s="437" customFormat="1" ht="2.4" customHeight="1">
      <c r="A60" s="443"/>
      <c r="B60" s="444"/>
      <c r="C60" s="444"/>
      <c r="D60" s="444"/>
      <c r="E60" s="444"/>
      <c r="F60" s="444"/>
      <c r="G60" s="444"/>
      <c r="H60" s="444"/>
      <c r="I60" s="444"/>
      <c r="J60" s="444"/>
      <c r="K60" s="444"/>
      <c r="L60" s="444"/>
      <c r="M60" s="443"/>
      <c r="N60" s="444"/>
      <c r="O60" s="444"/>
      <c r="P60" s="444"/>
      <c r="Q60" s="444"/>
      <c r="R60" s="444"/>
      <c r="S60" s="444"/>
      <c r="T60" s="444"/>
      <c r="U60" s="444"/>
      <c r="V60" s="444"/>
      <c r="W60" s="444"/>
      <c r="X60" s="444"/>
      <c r="Y60" s="443"/>
      <c r="Z60" s="444"/>
      <c r="AA60" s="444"/>
      <c r="AB60" s="444"/>
      <c r="AC60" s="444"/>
      <c r="AD60" s="444"/>
      <c r="AE60" s="444"/>
      <c r="AF60" s="444"/>
      <c r="AG60" s="444"/>
      <c r="AH60" s="444"/>
      <c r="AI60" s="444"/>
      <c r="AJ60" s="444"/>
      <c r="AK60" s="443"/>
      <c r="AL60" s="444"/>
      <c r="AM60" s="444"/>
      <c r="AN60" s="444"/>
    </row>
    <row r="61" spans="1:40" s="233" customFormat="1" ht="7.5" customHeight="1" thickBot="1">
      <c r="A61" s="445"/>
      <c r="B61" s="446"/>
      <c r="C61" s="446"/>
      <c r="D61" s="446"/>
      <c r="E61" s="446"/>
      <c r="F61" s="446"/>
      <c r="G61" s="446"/>
      <c r="H61" s="446"/>
      <c r="I61" s="446"/>
      <c r="J61" s="446"/>
      <c r="K61" s="446"/>
      <c r="L61" s="446"/>
      <c r="M61" s="447"/>
      <c r="N61" s="446"/>
      <c r="O61" s="446"/>
      <c r="P61" s="446"/>
      <c r="Q61" s="448"/>
      <c r="R61" s="446"/>
      <c r="S61" s="446"/>
      <c r="T61" s="446"/>
      <c r="U61" s="446"/>
      <c r="V61" s="446"/>
      <c r="W61" s="446"/>
      <c r="X61" s="446"/>
      <c r="Y61" s="447"/>
      <c r="Z61" s="446"/>
      <c r="AA61" s="446"/>
      <c r="AB61" s="446"/>
      <c r="AC61" s="448"/>
      <c r="AD61" s="446"/>
      <c r="AE61" s="446"/>
      <c r="AF61" s="446"/>
      <c r="AG61" s="446"/>
      <c r="AH61" s="446"/>
      <c r="AI61" s="446"/>
      <c r="AJ61" s="446"/>
      <c r="AK61" s="447"/>
      <c r="AL61" s="446"/>
      <c r="AM61" s="446"/>
      <c r="AN61" s="446"/>
    </row>
    <row r="62" spans="1:40" s="454" customFormat="1" ht="15.75" customHeight="1" thickTop="1">
      <c r="A62" s="449" t="s">
        <v>470</v>
      </c>
      <c r="B62" s="439"/>
      <c r="C62" s="439"/>
      <c r="D62" s="439"/>
      <c r="E62" s="450"/>
      <c r="F62" s="439"/>
      <c r="G62" s="439"/>
      <c r="H62" s="439"/>
      <c r="I62" s="439"/>
      <c r="J62" s="439"/>
      <c r="K62" s="439"/>
      <c r="L62" s="439"/>
      <c r="M62" s="451" t="s">
        <v>470</v>
      </c>
      <c r="N62" s="439"/>
      <c r="O62" s="439"/>
      <c r="P62" s="439"/>
      <c r="Q62" s="452"/>
      <c r="R62" s="439"/>
      <c r="S62" s="439"/>
      <c r="T62" s="439"/>
      <c r="U62" s="439"/>
      <c r="V62" s="439"/>
      <c r="W62" s="439"/>
      <c r="X62" s="439"/>
      <c r="Y62" s="451" t="s">
        <v>470</v>
      </c>
      <c r="Z62" s="439"/>
      <c r="AA62" s="439"/>
      <c r="AB62" s="439"/>
      <c r="AC62" s="453"/>
      <c r="AD62" s="439"/>
      <c r="AE62" s="439"/>
      <c r="AF62" s="439"/>
      <c r="AG62" s="439"/>
      <c r="AH62" s="439"/>
      <c r="AI62" s="439"/>
      <c r="AJ62" s="439"/>
      <c r="AK62" s="451" t="s">
        <v>470</v>
      </c>
      <c r="AL62" s="439"/>
      <c r="AM62" s="439"/>
      <c r="AN62" s="439"/>
    </row>
    <row r="63" spans="1:40" s="454" customFormat="1" ht="12" customHeight="1">
      <c r="A63" s="455"/>
      <c r="B63" s="439"/>
      <c r="C63" s="439"/>
      <c r="D63" s="439"/>
      <c r="E63" s="450"/>
      <c r="F63" s="450"/>
      <c r="G63" s="450"/>
      <c r="H63" s="450"/>
      <c r="I63" s="450"/>
      <c r="J63" s="450"/>
      <c r="K63" s="450"/>
      <c r="L63" s="450"/>
      <c r="M63" s="451"/>
      <c r="N63" s="452"/>
      <c r="O63" s="452"/>
      <c r="P63" s="452"/>
      <c r="Q63" s="452"/>
      <c r="R63" s="452"/>
      <c r="S63" s="452"/>
      <c r="T63" s="452"/>
      <c r="U63" s="452"/>
      <c r="V63" s="452"/>
      <c r="W63" s="452"/>
      <c r="X63" s="452"/>
      <c r="Y63" s="451"/>
      <c r="Z63" s="453"/>
      <c r="AA63" s="453"/>
      <c r="AB63" s="453"/>
      <c r="AC63" s="453"/>
      <c r="AD63" s="453"/>
      <c r="AE63" s="453"/>
      <c r="AF63" s="450"/>
      <c r="AG63" s="450"/>
      <c r="AH63" s="450"/>
      <c r="AI63" s="450"/>
      <c r="AJ63" s="450"/>
      <c r="AK63" s="238" t="s">
        <v>69</v>
      </c>
      <c r="AL63" s="453"/>
      <c r="AM63" s="453"/>
      <c r="AN63" s="453"/>
    </row>
    <row r="64" spans="1:40" s="461" customFormat="1" ht="11.25" customHeight="1">
      <c r="A64" s="456"/>
      <c r="B64" s="457"/>
      <c r="C64" s="457"/>
      <c r="D64" s="457"/>
      <c r="E64" s="457"/>
      <c r="F64" s="457"/>
      <c r="G64" s="457"/>
      <c r="H64" s="457"/>
      <c r="I64" s="457"/>
      <c r="J64" s="457"/>
      <c r="K64" s="457"/>
      <c r="L64" s="457"/>
      <c r="M64" s="451"/>
      <c r="N64" s="458"/>
      <c r="O64" s="458"/>
      <c r="P64" s="458"/>
      <c r="Q64" s="458"/>
      <c r="R64" s="458"/>
      <c r="S64" s="458"/>
      <c r="T64" s="458"/>
      <c r="U64" s="458"/>
      <c r="V64" s="458"/>
      <c r="W64" s="458"/>
      <c r="X64" s="458"/>
      <c r="Y64" s="459"/>
      <c r="Z64" s="460"/>
      <c r="AA64" s="460"/>
      <c r="AB64" s="460"/>
      <c r="AC64" s="460"/>
      <c r="AD64" s="460"/>
      <c r="AE64" s="460"/>
      <c r="AF64" s="460"/>
      <c r="AG64" s="460"/>
      <c r="AH64" s="460"/>
      <c r="AI64" s="460"/>
      <c r="AJ64" s="460"/>
      <c r="AK64" s="451"/>
      <c r="AL64" s="460"/>
      <c r="AM64" s="460"/>
      <c r="AN64" s="460"/>
    </row>
    <row r="65" spans="1:40" s="233" customFormat="1" ht="0.75" hidden="1" customHeight="1">
      <c r="A65" s="462"/>
      <c r="B65" s="462"/>
      <c r="C65" s="462"/>
      <c r="D65" s="462"/>
      <c r="E65" s="462"/>
      <c r="F65" s="462"/>
      <c r="G65" s="462"/>
      <c r="H65" s="462"/>
      <c r="I65" s="462"/>
      <c r="J65" s="462"/>
      <c r="K65" s="462"/>
      <c r="L65" s="462"/>
      <c r="M65" s="463"/>
      <c r="N65" s="464"/>
      <c r="O65" s="464"/>
      <c r="P65" s="464"/>
      <c r="Q65" s="464"/>
      <c r="R65" s="464"/>
      <c r="S65" s="464"/>
      <c r="T65" s="464"/>
      <c r="U65" s="464"/>
      <c r="V65" s="464"/>
      <c r="W65" s="464"/>
      <c r="X65" s="464"/>
      <c r="Y65" s="463"/>
      <c r="Z65" s="465"/>
      <c r="AA65" s="465"/>
      <c r="AB65" s="465"/>
      <c r="AC65" s="465"/>
      <c r="AD65" s="465"/>
      <c r="AE65" s="465"/>
      <c r="AF65" s="465"/>
      <c r="AG65" s="465"/>
      <c r="AH65" s="465"/>
      <c r="AI65" s="465"/>
      <c r="AJ65" s="465"/>
      <c r="AK65" s="466"/>
      <c r="AL65" s="465"/>
      <c r="AM65" s="465"/>
      <c r="AN65" s="465"/>
    </row>
    <row r="66" spans="1:40" s="233" customFormat="1" ht="0.75" customHeight="1">
      <c r="A66" s="462"/>
      <c r="B66" s="462"/>
      <c r="C66" s="462"/>
      <c r="D66" s="462"/>
      <c r="E66" s="462"/>
      <c r="F66" s="462"/>
      <c r="G66" s="462"/>
      <c r="H66" s="462"/>
      <c r="I66" s="462"/>
      <c r="J66" s="462"/>
      <c r="K66" s="462"/>
      <c r="L66" s="462"/>
      <c r="M66" s="466"/>
      <c r="N66" s="464"/>
      <c r="O66" s="464"/>
      <c r="P66" s="464"/>
      <c r="Q66" s="464"/>
      <c r="R66" s="464"/>
      <c r="S66" s="464"/>
      <c r="T66" s="464"/>
      <c r="U66" s="464"/>
      <c r="V66" s="464"/>
      <c r="W66" s="464"/>
      <c r="X66" s="464"/>
      <c r="Y66" s="463"/>
      <c r="Z66" s="465"/>
      <c r="AA66" s="465"/>
      <c r="AB66" s="466"/>
      <c r="AC66" s="466"/>
      <c r="AD66" s="465"/>
      <c r="AE66" s="465"/>
      <c r="AF66" s="465"/>
      <c r="AG66" s="465"/>
      <c r="AH66" s="465"/>
      <c r="AI66" s="465"/>
      <c r="AJ66" s="465"/>
      <c r="AK66" s="466"/>
      <c r="AL66" s="465"/>
      <c r="AM66" s="465"/>
      <c r="AN66" s="465"/>
    </row>
    <row r="67" spans="1:40" s="233" customFormat="1" ht="0.75" customHeight="1">
      <c r="A67" s="467"/>
      <c r="B67" s="468"/>
      <c r="C67" s="468"/>
      <c r="D67" s="467"/>
      <c r="E67" s="467"/>
      <c r="F67" s="467"/>
      <c r="G67" s="467"/>
      <c r="H67" s="467"/>
      <c r="I67" s="467"/>
      <c r="J67" s="467"/>
      <c r="K67" s="467"/>
      <c r="L67" s="467"/>
      <c r="M67" s="412"/>
      <c r="N67" s="469"/>
      <c r="O67" s="469"/>
      <c r="P67" s="469"/>
      <c r="Q67" s="469"/>
      <c r="R67" s="469"/>
      <c r="S67" s="469"/>
      <c r="T67" s="469"/>
      <c r="U67" s="469"/>
      <c r="V67" s="469"/>
      <c r="W67" s="469"/>
      <c r="X67" s="469"/>
      <c r="Y67" s="412"/>
      <c r="Z67" s="470"/>
      <c r="AA67" s="470"/>
      <c r="AB67" s="471"/>
      <c r="AC67" s="471"/>
      <c r="AD67" s="471"/>
      <c r="AE67" s="471"/>
      <c r="AF67" s="471"/>
      <c r="AG67" s="471"/>
      <c r="AH67" s="471"/>
      <c r="AI67" s="471"/>
      <c r="AJ67" s="471"/>
      <c r="AK67" s="412"/>
      <c r="AL67" s="470"/>
      <c r="AM67" s="470"/>
      <c r="AN67" s="470"/>
    </row>
    <row r="68" spans="1:40" s="402" customFormat="1" ht="27" customHeight="1">
      <c r="A68" s="401" t="s">
        <v>419</v>
      </c>
      <c r="B68" s="401"/>
      <c r="C68" s="401"/>
      <c r="D68" s="401"/>
      <c r="E68" s="401"/>
      <c r="F68" s="401"/>
      <c r="G68" s="401"/>
      <c r="H68" s="401"/>
      <c r="I68" s="401"/>
      <c r="J68" s="401"/>
      <c r="K68" s="401"/>
      <c r="L68" s="401"/>
      <c r="M68" s="401" t="s">
        <v>419</v>
      </c>
      <c r="N68" s="401"/>
      <c r="O68" s="401"/>
      <c r="P68" s="401"/>
      <c r="Q68" s="401"/>
      <c r="R68" s="401"/>
      <c r="S68" s="401"/>
      <c r="T68" s="401"/>
      <c r="U68" s="401"/>
      <c r="V68" s="401"/>
      <c r="W68" s="401"/>
      <c r="X68" s="401"/>
      <c r="Y68" s="401" t="s">
        <v>419</v>
      </c>
      <c r="Z68" s="401"/>
      <c r="AA68" s="401"/>
      <c r="AB68" s="401"/>
      <c r="AC68" s="401"/>
      <c r="AD68" s="401"/>
      <c r="AE68" s="401"/>
      <c r="AF68" s="401"/>
      <c r="AG68" s="401"/>
      <c r="AH68" s="401"/>
      <c r="AI68" s="401"/>
      <c r="AJ68" s="401"/>
      <c r="AK68" s="401" t="s">
        <v>419</v>
      </c>
      <c r="AL68" s="401"/>
      <c r="AM68" s="401"/>
      <c r="AN68" s="401"/>
    </row>
    <row r="69" spans="1:40" s="405" customFormat="1" ht="18" customHeight="1">
      <c r="A69" s="403">
        <v>45230</v>
      </c>
      <c r="B69" s="403"/>
      <c r="C69" s="403"/>
      <c r="D69" s="403"/>
      <c r="E69" s="403"/>
      <c r="F69" s="403"/>
      <c r="G69" s="403"/>
      <c r="H69" s="403"/>
      <c r="I69" s="403"/>
      <c r="J69" s="403"/>
      <c r="K69" s="403"/>
      <c r="L69" s="403"/>
      <c r="M69" s="403">
        <v>45230</v>
      </c>
      <c r="N69" s="403"/>
      <c r="O69" s="403"/>
      <c r="P69" s="403"/>
      <c r="Q69" s="403"/>
      <c r="R69" s="403"/>
      <c r="S69" s="403"/>
      <c r="T69" s="403"/>
      <c r="U69" s="403"/>
      <c r="V69" s="403"/>
      <c r="W69" s="403"/>
      <c r="X69" s="403"/>
      <c r="Y69" s="404">
        <v>45230</v>
      </c>
      <c r="Z69" s="404"/>
      <c r="AA69" s="404"/>
      <c r="AB69" s="404"/>
      <c r="AC69" s="404"/>
      <c r="AD69" s="404"/>
      <c r="AE69" s="404"/>
      <c r="AF69" s="404"/>
      <c r="AG69" s="404"/>
      <c r="AH69" s="404"/>
      <c r="AI69" s="404"/>
      <c r="AJ69" s="404"/>
      <c r="AK69" s="404">
        <v>45230</v>
      </c>
      <c r="AL69" s="404"/>
      <c r="AM69" s="404"/>
      <c r="AN69" s="404"/>
    </row>
    <row r="70" spans="1:40" s="407" customFormat="1" ht="15" customHeight="1">
      <c r="A70" s="406" t="s">
        <v>420</v>
      </c>
      <c r="B70" s="406"/>
      <c r="C70" s="406"/>
      <c r="D70" s="406"/>
      <c r="E70" s="406"/>
      <c r="F70" s="406"/>
      <c r="G70" s="406"/>
      <c r="H70" s="406"/>
      <c r="I70" s="406"/>
      <c r="J70" s="406"/>
      <c r="K70" s="406"/>
      <c r="L70" s="406"/>
      <c r="M70" s="406" t="s">
        <v>420</v>
      </c>
      <c r="N70" s="406"/>
      <c r="O70" s="406"/>
      <c r="P70" s="406"/>
      <c r="Q70" s="406"/>
      <c r="R70" s="406"/>
      <c r="S70" s="406"/>
      <c r="T70" s="406"/>
      <c r="U70" s="406"/>
      <c r="V70" s="406"/>
      <c r="W70" s="406"/>
      <c r="X70" s="406"/>
      <c r="Y70" s="406" t="s">
        <v>420</v>
      </c>
      <c r="Z70" s="406"/>
      <c r="AA70" s="406"/>
      <c r="AB70" s="406"/>
      <c r="AC70" s="406"/>
      <c r="AD70" s="406"/>
      <c r="AE70" s="406"/>
      <c r="AF70" s="406"/>
      <c r="AG70" s="406"/>
      <c r="AH70" s="406"/>
      <c r="AI70" s="406"/>
      <c r="AJ70" s="406"/>
      <c r="AK70" s="406" t="s">
        <v>420</v>
      </c>
      <c r="AL70" s="406"/>
      <c r="AM70" s="406"/>
      <c r="AN70" s="406"/>
    </row>
    <row r="71" spans="1:40" s="233" customFormat="1" ht="3.9" customHeight="1" thickBot="1">
      <c r="A71" s="472"/>
      <c r="B71" s="472"/>
      <c r="C71" s="472"/>
      <c r="D71" s="472"/>
      <c r="E71" s="472"/>
      <c r="F71" s="472"/>
      <c r="G71" s="472"/>
      <c r="H71" s="472"/>
      <c r="I71" s="472"/>
      <c r="J71" s="472"/>
      <c r="K71" s="472"/>
      <c r="L71" s="472"/>
      <c r="M71" s="413"/>
      <c r="N71" s="473"/>
      <c r="O71" s="473"/>
      <c r="P71" s="473"/>
      <c r="Q71" s="473"/>
      <c r="R71" s="473"/>
      <c r="S71" s="473"/>
      <c r="T71" s="473"/>
      <c r="U71" s="473"/>
      <c r="V71" s="473"/>
      <c r="W71" s="473"/>
      <c r="X71" s="473"/>
      <c r="Y71" s="413"/>
      <c r="Z71" s="413"/>
      <c r="AA71" s="414"/>
      <c r="AB71" s="474"/>
      <c r="AC71" s="474"/>
      <c r="AD71" s="413"/>
      <c r="AE71" s="413"/>
      <c r="AF71" s="413"/>
      <c r="AG71" s="413"/>
      <c r="AH71" s="413"/>
      <c r="AI71" s="413"/>
      <c r="AJ71" s="413"/>
      <c r="AK71" s="413"/>
      <c r="AL71" s="413"/>
      <c r="AM71" s="413"/>
      <c r="AN71" s="412"/>
    </row>
    <row r="72" spans="1:40" s="233" customFormat="1" ht="29.25" customHeight="1" thickTop="1">
      <c r="A72" s="475" t="s">
        <v>471</v>
      </c>
      <c r="B72" s="416" t="s">
        <v>28</v>
      </c>
      <c r="C72" s="416"/>
      <c r="D72" s="416"/>
      <c r="E72" s="417"/>
      <c r="F72" s="416" t="s">
        <v>29</v>
      </c>
      <c r="G72" s="416"/>
      <c r="H72" s="416"/>
      <c r="I72" s="418"/>
      <c r="J72" s="416" t="s">
        <v>30</v>
      </c>
      <c r="K72" s="416"/>
      <c r="L72" s="416"/>
      <c r="M72" s="475" t="s">
        <v>471</v>
      </c>
      <c r="N72" s="416" t="s">
        <v>422</v>
      </c>
      <c r="O72" s="416"/>
      <c r="P72" s="416"/>
      <c r="Q72" s="419"/>
      <c r="R72" s="416" t="s">
        <v>32</v>
      </c>
      <c r="S72" s="416"/>
      <c r="T72" s="416"/>
      <c r="U72" s="418"/>
      <c r="V72" s="416" t="s">
        <v>33</v>
      </c>
      <c r="W72" s="416"/>
      <c r="X72" s="416"/>
      <c r="Y72" s="475" t="s">
        <v>471</v>
      </c>
      <c r="Z72" s="416" t="s">
        <v>423</v>
      </c>
      <c r="AA72" s="416"/>
      <c r="AB72" s="416"/>
      <c r="AC72" s="419"/>
      <c r="AD72" s="416" t="s">
        <v>424</v>
      </c>
      <c r="AE72" s="416"/>
      <c r="AF72" s="416"/>
      <c r="AG72" s="418"/>
      <c r="AH72" s="416" t="s">
        <v>36</v>
      </c>
      <c r="AI72" s="416"/>
      <c r="AJ72" s="416"/>
      <c r="AK72" s="475" t="s">
        <v>471</v>
      </c>
      <c r="AL72" s="420" t="s">
        <v>425</v>
      </c>
      <c r="AM72" s="420"/>
      <c r="AN72" s="420"/>
    </row>
    <row r="73" spans="1:40" s="233" customFormat="1" ht="12" customHeight="1">
      <c r="A73" s="476"/>
      <c r="B73" s="477" t="s">
        <v>426</v>
      </c>
      <c r="C73" s="478" t="s">
        <v>427</v>
      </c>
      <c r="D73" s="478" t="s">
        <v>428</v>
      </c>
      <c r="E73" s="477"/>
      <c r="F73" s="478" t="s">
        <v>426</v>
      </c>
      <c r="G73" s="478" t="s">
        <v>427</v>
      </c>
      <c r="H73" s="478" t="s">
        <v>428</v>
      </c>
      <c r="I73" s="477"/>
      <c r="J73" s="425" t="s">
        <v>426</v>
      </c>
      <c r="K73" s="426" t="s">
        <v>427</v>
      </c>
      <c r="L73" s="425" t="s">
        <v>428</v>
      </c>
      <c r="M73" s="476"/>
      <c r="N73" s="425" t="s">
        <v>426</v>
      </c>
      <c r="O73" s="426" t="s">
        <v>427</v>
      </c>
      <c r="P73" s="425" t="s">
        <v>428</v>
      </c>
      <c r="Q73" s="425"/>
      <c r="R73" s="425" t="s">
        <v>426</v>
      </c>
      <c r="S73" s="426" t="s">
        <v>427</v>
      </c>
      <c r="T73" s="425" t="s">
        <v>428</v>
      </c>
      <c r="U73" s="425"/>
      <c r="V73" s="426" t="s">
        <v>426</v>
      </c>
      <c r="W73" s="426" t="s">
        <v>427</v>
      </c>
      <c r="X73" s="426" t="s">
        <v>428</v>
      </c>
      <c r="Y73" s="476"/>
      <c r="Z73" s="425" t="s">
        <v>426</v>
      </c>
      <c r="AA73" s="426" t="s">
        <v>427</v>
      </c>
      <c r="AB73" s="425" t="s">
        <v>428</v>
      </c>
      <c r="AC73" s="425"/>
      <c r="AD73" s="426" t="s">
        <v>426</v>
      </c>
      <c r="AE73" s="426" t="s">
        <v>427</v>
      </c>
      <c r="AF73" s="426" t="s">
        <v>428</v>
      </c>
      <c r="AG73" s="425"/>
      <c r="AH73" s="425" t="s">
        <v>426</v>
      </c>
      <c r="AI73" s="426" t="s">
        <v>427</v>
      </c>
      <c r="AJ73" s="426" t="s">
        <v>428</v>
      </c>
      <c r="AK73" s="476"/>
      <c r="AL73" s="426" t="s">
        <v>426</v>
      </c>
      <c r="AM73" s="426" t="s">
        <v>427</v>
      </c>
      <c r="AN73" s="426" t="s">
        <v>428</v>
      </c>
    </row>
    <row r="74" spans="1:40" s="233" customFormat="1" ht="3" customHeight="1">
      <c r="A74" s="479"/>
      <c r="B74" s="480"/>
      <c r="C74" s="480"/>
      <c r="D74" s="480"/>
      <c r="E74" s="480"/>
      <c r="F74" s="480"/>
      <c r="G74" s="480"/>
      <c r="H74" s="480"/>
      <c r="I74" s="480"/>
      <c r="J74" s="480"/>
      <c r="K74" s="480"/>
      <c r="L74" s="480"/>
      <c r="M74" s="429"/>
      <c r="N74" s="481"/>
      <c r="O74" s="481"/>
      <c r="P74" s="481"/>
      <c r="Q74" s="481"/>
      <c r="R74" s="481"/>
      <c r="S74" s="481"/>
      <c r="T74" s="481"/>
      <c r="U74" s="481"/>
      <c r="V74" s="481"/>
      <c r="W74" s="481"/>
      <c r="X74" s="481"/>
      <c r="Y74" s="429"/>
      <c r="Z74" s="481"/>
      <c r="AA74" s="481"/>
      <c r="AB74" s="481"/>
      <c r="AC74" s="481"/>
      <c r="AD74" s="481"/>
      <c r="AE74" s="481"/>
      <c r="AF74" s="481"/>
      <c r="AG74" s="481"/>
      <c r="AH74" s="481"/>
      <c r="AI74" s="481"/>
      <c r="AJ74" s="481"/>
      <c r="AK74" s="429"/>
      <c r="AL74" s="481"/>
      <c r="AM74" s="481"/>
      <c r="AN74" s="481"/>
    </row>
    <row r="75" spans="1:40" s="432" customFormat="1" ht="9.9" customHeight="1">
      <c r="A75" s="430" t="s">
        <v>472</v>
      </c>
      <c r="B75" s="431">
        <v>1441348.7120000001</v>
      </c>
      <c r="C75" s="431">
        <v>63940.849000000002</v>
      </c>
      <c r="D75" s="431">
        <v>1505289.5619999999</v>
      </c>
      <c r="E75" s="431"/>
      <c r="F75" s="431">
        <v>2690655.2039999999</v>
      </c>
      <c r="G75" s="431">
        <v>23086.951000000001</v>
      </c>
      <c r="H75" s="431">
        <v>2713742.156</v>
      </c>
      <c r="I75" s="431"/>
      <c r="J75" s="431">
        <v>1412766.2150000001</v>
      </c>
      <c r="K75" s="431">
        <v>16436.267</v>
      </c>
      <c r="L75" s="431">
        <v>1429202.483</v>
      </c>
      <c r="M75" s="430" t="s">
        <v>472</v>
      </c>
      <c r="N75" s="431">
        <v>513877.89899999998</v>
      </c>
      <c r="O75" s="431">
        <v>0</v>
      </c>
      <c r="P75" s="431">
        <v>513877.89899999998</v>
      </c>
      <c r="Q75" s="431"/>
      <c r="R75" s="431">
        <v>319958.60800000001</v>
      </c>
      <c r="S75" s="431">
        <v>22621.66</v>
      </c>
      <c r="T75" s="431">
        <v>342580.26799999998</v>
      </c>
      <c r="U75" s="431"/>
      <c r="V75" s="431">
        <v>834915.35600000003</v>
      </c>
      <c r="W75" s="431">
        <v>38326.258000000002</v>
      </c>
      <c r="X75" s="431">
        <v>873241.61399999994</v>
      </c>
      <c r="Y75" s="430" t="s">
        <v>472</v>
      </c>
      <c r="Z75" s="431">
        <v>0</v>
      </c>
      <c r="AA75" s="431">
        <v>0</v>
      </c>
      <c r="AB75" s="431">
        <v>0</v>
      </c>
      <c r="AC75" s="431"/>
      <c r="AD75" s="431">
        <v>532339.33299999998</v>
      </c>
      <c r="AE75" s="431">
        <v>2882.3470000000002</v>
      </c>
      <c r="AF75" s="431">
        <v>535221.68000000005</v>
      </c>
      <c r="AG75" s="431"/>
      <c r="AH75" s="431">
        <v>498496.022</v>
      </c>
      <c r="AI75" s="431">
        <v>23072.662</v>
      </c>
      <c r="AJ75" s="431">
        <v>521568.68400000001</v>
      </c>
      <c r="AK75" s="430" t="s">
        <v>472</v>
      </c>
      <c r="AL75" s="431">
        <v>8244357.3489999995</v>
      </c>
      <c r="AM75" s="431">
        <v>190366.99400000004</v>
      </c>
      <c r="AN75" s="431">
        <v>8434724.3460000008</v>
      </c>
    </row>
    <row r="76" spans="1:40" s="432" customFormat="1" ht="5.0999999999999996" customHeight="1">
      <c r="A76" s="438"/>
      <c r="B76" s="439"/>
      <c r="C76" s="439"/>
      <c r="D76" s="439"/>
      <c r="E76" s="439"/>
      <c r="F76" s="439"/>
      <c r="G76" s="439"/>
      <c r="H76" s="439"/>
      <c r="I76" s="439"/>
      <c r="J76" s="439">
        <v>0</v>
      </c>
      <c r="K76" s="439">
        <v>0</v>
      </c>
      <c r="L76" s="439">
        <v>0</v>
      </c>
      <c r="M76" s="438"/>
      <c r="N76" s="439"/>
      <c r="O76" s="439"/>
      <c r="P76" s="439"/>
      <c r="Q76" s="439"/>
      <c r="R76" s="439"/>
      <c r="S76" s="439"/>
      <c r="T76" s="439"/>
      <c r="U76" s="439"/>
      <c r="V76" s="439">
        <v>0</v>
      </c>
      <c r="W76" s="439">
        <v>0</v>
      </c>
      <c r="X76" s="439">
        <v>0</v>
      </c>
      <c r="Y76" s="438"/>
      <c r="Z76" s="439"/>
      <c r="AA76" s="439"/>
      <c r="AB76" s="439"/>
      <c r="AC76" s="439"/>
      <c r="AD76" s="439"/>
      <c r="AE76" s="439"/>
      <c r="AF76" s="439"/>
      <c r="AG76" s="439"/>
      <c r="AH76" s="439">
        <v>0</v>
      </c>
      <c r="AI76" s="439">
        <v>0</v>
      </c>
      <c r="AJ76" s="439">
        <v>0</v>
      </c>
      <c r="AK76" s="438"/>
      <c r="AL76" s="439"/>
      <c r="AM76" s="439"/>
      <c r="AN76" s="439"/>
    </row>
    <row r="77" spans="1:40" s="432" customFormat="1" ht="9.9" customHeight="1">
      <c r="A77" s="438" t="s">
        <v>473</v>
      </c>
      <c r="B77" s="439">
        <v>526.36699999999996</v>
      </c>
      <c r="C77" s="439">
        <v>68.274000000000001</v>
      </c>
      <c r="D77" s="439">
        <v>594.64200000000005</v>
      </c>
      <c r="E77" s="439"/>
      <c r="F77" s="439">
        <v>0</v>
      </c>
      <c r="G77" s="439">
        <v>0</v>
      </c>
      <c r="H77" s="439">
        <v>0</v>
      </c>
      <c r="I77" s="439"/>
      <c r="J77" s="439">
        <v>0</v>
      </c>
      <c r="K77" s="439">
        <v>0</v>
      </c>
      <c r="L77" s="439">
        <v>0</v>
      </c>
      <c r="M77" s="438" t="s">
        <v>473</v>
      </c>
      <c r="N77" s="439">
        <v>0</v>
      </c>
      <c r="O77" s="439">
        <v>0</v>
      </c>
      <c r="P77" s="439">
        <v>0</v>
      </c>
      <c r="Q77" s="439"/>
      <c r="R77" s="439">
        <v>0</v>
      </c>
      <c r="S77" s="439">
        <v>0</v>
      </c>
      <c r="T77" s="439">
        <v>0</v>
      </c>
      <c r="U77" s="439"/>
      <c r="V77" s="439">
        <v>0</v>
      </c>
      <c r="W77" s="439">
        <v>0</v>
      </c>
      <c r="X77" s="439">
        <v>0</v>
      </c>
      <c r="Y77" s="438" t="s">
        <v>473</v>
      </c>
      <c r="Z77" s="439">
        <v>0</v>
      </c>
      <c r="AA77" s="439">
        <v>0</v>
      </c>
      <c r="AB77" s="439">
        <v>0</v>
      </c>
      <c r="AC77" s="439"/>
      <c r="AD77" s="439">
        <v>0</v>
      </c>
      <c r="AE77" s="439">
        <v>0</v>
      </c>
      <c r="AF77" s="439">
        <v>0</v>
      </c>
      <c r="AG77" s="439"/>
      <c r="AH77" s="439">
        <v>0</v>
      </c>
      <c r="AI77" s="439">
        <v>0</v>
      </c>
      <c r="AJ77" s="439">
        <v>0</v>
      </c>
      <c r="AK77" s="438" t="s">
        <v>473</v>
      </c>
      <c r="AL77" s="439">
        <v>526.36699999999996</v>
      </c>
      <c r="AM77" s="439">
        <v>68.274000000000001</v>
      </c>
      <c r="AN77" s="439">
        <v>594.64200000000005</v>
      </c>
    </row>
    <row r="78" spans="1:40" s="432" customFormat="1" ht="9.9" customHeight="1">
      <c r="A78" s="438" t="s">
        <v>474</v>
      </c>
      <c r="B78" s="439">
        <v>116270.68799999999</v>
      </c>
      <c r="C78" s="439">
        <v>14911.562</v>
      </c>
      <c r="D78" s="439">
        <v>131182.25</v>
      </c>
      <c r="E78" s="439"/>
      <c r="F78" s="439">
        <v>359769.01500000001</v>
      </c>
      <c r="G78" s="439">
        <v>2848.145</v>
      </c>
      <c r="H78" s="439">
        <v>362617.16100000002</v>
      </c>
      <c r="I78" s="439"/>
      <c r="J78" s="439">
        <v>187391.18599999999</v>
      </c>
      <c r="K78" s="439">
        <v>9656.6200000000008</v>
      </c>
      <c r="L78" s="439">
        <v>197047.80600000001</v>
      </c>
      <c r="M78" s="438" t="s">
        <v>474</v>
      </c>
      <c r="N78" s="439">
        <v>8850.6</v>
      </c>
      <c r="O78" s="439">
        <v>0</v>
      </c>
      <c r="P78" s="439">
        <v>8850.6</v>
      </c>
      <c r="Q78" s="439"/>
      <c r="R78" s="439">
        <v>147464.443</v>
      </c>
      <c r="S78" s="439">
        <v>868.93299999999999</v>
      </c>
      <c r="T78" s="439">
        <v>148333.37599999999</v>
      </c>
      <c r="U78" s="439"/>
      <c r="V78" s="439">
        <v>305354.15000000002</v>
      </c>
      <c r="W78" s="439">
        <v>0</v>
      </c>
      <c r="X78" s="439">
        <v>305354.15000000002</v>
      </c>
      <c r="Y78" s="438" t="s">
        <v>474</v>
      </c>
      <c r="Z78" s="439">
        <v>0</v>
      </c>
      <c r="AA78" s="439">
        <v>0</v>
      </c>
      <c r="AB78" s="439">
        <v>0</v>
      </c>
      <c r="AC78" s="439"/>
      <c r="AD78" s="439">
        <v>15570.197</v>
      </c>
      <c r="AE78" s="439">
        <v>1467.848</v>
      </c>
      <c r="AF78" s="439">
        <v>17038.045999999998</v>
      </c>
      <c r="AG78" s="439"/>
      <c r="AH78" s="439">
        <v>98716.123000000007</v>
      </c>
      <c r="AI78" s="439">
        <v>9472.3919999999998</v>
      </c>
      <c r="AJ78" s="439">
        <v>108188.515</v>
      </c>
      <c r="AK78" s="438" t="s">
        <v>474</v>
      </c>
      <c r="AL78" s="439">
        <v>1239386.4019999998</v>
      </c>
      <c r="AM78" s="439">
        <v>39225.5</v>
      </c>
      <c r="AN78" s="439">
        <v>1278611.9039999999</v>
      </c>
    </row>
    <row r="79" spans="1:40" s="432" customFormat="1" ht="9.9" customHeight="1">
      <c r="A79" s="438" t="s">
        <v>475</v>
      </c>
      <c r="B79" s="439">
        <v>1310716.92</v>
      </c>
      <c r="C79" s="439">
        <v>48683.029000000002</v>
      </c>
      <c r="D79" s="439">
        <v>1359399.95</v>
      </c>
      <c r="E79" s="439"/>
      <c r="F79" s="439">
        <v>2300076.179</v>
      </c>
      <c r="G79" s="439">
        <v>20098.887999999999</v>
      </c>
      <c r="H79" s="439">
        <v>2320175.068</v>
      </c>
      <c r="I79" s="439"/>
      <c r="J79" s="439">
        <v>1200818.594</v>
      </c>
      <c r="K79" s="439">
        <v>6595.4880000000003</v>
      </c>
      <c r="L79" s="439">
        <v>1207414.0830000001</v>
      </c>
      <c r="M79" s="438" t="s">
        <v>475</v>
      </c>
      <c r="N79" s="439">
        <v>505027.29800000001</v>
      </c>
      <c r="O79" s="439">
        <v>0</v>
      </c>
      <c r="P79" s="439">
        <v>505027.29800000001</v>
      </c>
      <c r="Q79" s="439"/>
      <c r="R79" s="439">
        <v>170762.258</v>
      </c>
      <c r="S79" s="439">
        <v>21611.928</v>
      </c>
      <c r="T79" s="439">
        <v>192374.18599999999</v>
      </c>
      <c r="U79" s="439"/>
      <c r="V79" s="439">
        <v>492519.609</v>
      </c>
      <c r="W79" s="439">
        <v>38326.258000000002</v>
      </c>
      <c r="X79" s="439">
        <v>530845.86699999997</v>
      </c>
      <c r="Y79" s="438" t="s">
        <v>475</v>
      </c>
      <c r="Z79" s="439">
        <v>0</v>
      </c>
      <c r="AA79" s="439">
        <v>0</v>
      </c>
      <c r="AB79" s="439">
        <v>0</v>
      </c>
      <c r="AC79" s="439"/>
      <c r="AD79" s="439">
        <v>512998.18400000001</v>
      </c>
      <c r="AE79" s="439">
        <v>1263.6110000000001</v>
      </c>
      <c r="AF79" s="439">
        <v>514261.79599999997</v>
      </c>
      <c r="AG79" s="439"/>
      <c r="AH79" s="439">
        <v>384832.22700000001</v>
      </c>
      <c r="AI79" s="439">
        <v>13417.352999999999</v>
      </c>
      <c r="AJ79" s="439">
        <v>398249.58</v>
      </c>
      <c r="AK79" s="438" t="s">
        <v>475</v>
      </c>
      <c r="AL79" s="439">
        <v>6877751.2690000013</v>
      </c>
      <c r="AM79" s="439">
        <v>149996.55500000002</v>
      </c>
      <c r="AN79" s="439">
        <v>7027747.8279999997</v>
      </c>
    </row>
    <row r="80" spans="1:40" s="432" customFormat="1" ht="9.9" customHeight="1">
      <c r="A80" s="436" t="s">
        <v>476</v>
      </c>
      <c r="B80" s="434">
        <v>0</v>
      </c>
      <c r="C80" s="434">
        <v>0</v>
      </c>
      <c r="D80" s="434">
        <v>0</v>
      </c>
      <c r="E80" s="434"/>
      <c r="F80" s="434">
        <v>0</v>
      </c>
      <c r="G80" s="434">
        <v>0</v>
      </c>
      <c r="H80" s="434">
        <v>0</v>
      </c>
      <c r="I80" s="434"/>
      <c r="J80" s="434">
        <v>0</v>
      </c>
      <c r="K80" s="434">
        <v>0</v>
      </c>
      <c r="L80" s="434">
        <v>0</v>
      </c>
      <c r="M80" s="436" t="s">
        <v>476</v>
      </c>
      <c r="N80" s="434">
        <v>0</v>
      </c>
      <c r="O80" s="434">
        <v>0</v>
      </c>
      <c r="P80" s="434">
        <v>0</v>
      </c>
      <c r="Q80" s="434"/>
      <c r="R80" s="434">
        <v>0</v>
      </c>
      <c r="S80" s="434">
        <v>0</v>
      </c>
      <c r="T80" s="434">
        <v>0</v>
      </c>
      <c r="U80" s="434"/>
      <c r="V80" s="434">
        <v>0</v>
      </c>
      <c r="W80" s="434">
        <v>0</v>
      </c>
      <c r="X80" s="434">
        <v>0</v>
      </c>
      <c r="Y80" s="436" t="s">
        <v>476</v>
      </c>
      <c r="Z80" s="434">
        <v>0</v>
      </c>
      <c r="AA80" s="434">
        <v>0</v>
      </c>
      <c r="AB80" s="434">
        <v>0</v>
      </c>
      <c r="AC80" s="434"/>
      <c r="AD80" s="434">
        <v>0</v>
      </c>
      <c r="AE80" s="434">
        <v>0</v>
      </c>
      <c r="AF80" s="434">
        <v>0</v>
      </c>
      <c r="AG80" s="434"/>
      <c r="AH80" s="434">
        <v>0</v>
      </c>
      <c r="AI80" s="434">
        <v>0</v>
      </c>
      <c r="AJ80" s="434">
        <v>0</v>
      </c>
      <c r="AK80" s="436" t="s">
        <v>476</v>
      </c>
      <c r="AL80" s="434">
        <v>0</v>
      </c>
      <c r="AM80" s="434">
        <v>0</v>
      </c>
      <c r="AN80" s="434">
        <v>0</v>
      </c>
    </row>
    <row r="81" spans="1:40" s="432" customFormat="1" ht="9.9" customHeight="1">
      <c r="A81" s="436" t="s">
        <v>477</v>
      </c>
      <c r="B81" s="434">
        <v>1276405.0649999999</v>
      </c>
      <c r="C81" s="434">
        <v>41256.821000000004</v>
      </c>
      <c r="D81" s="434">
        <v>1317661.8859999999</v>
      </c>
      <c r="E81" s="434"/>
      <c r="F81" s="434">
        <v>2267098.2599999998</v>
      </c>
      <c r="G81" s="434">
        <v>19975.491000000002</v>
      </c>
      <c r="H81" s="434">
        <v>2287073.7510000002</v>
      </c>
      <c r="I81" s="434"/>
      <c r="J81" s="434">
        <v>1061434.4480000001</v>
      </c>
      <c r="K81" s="434">
        <v>2575.1799999999998</v>
      </c>
      <c r="L81" s="434">
        <v>1064009.629</v>
      </c>
      <c r="M81" s="436" t="s">
        <v>477</v>
      </c>
      <c r="N81" s="434">
        <v>505027.29800000001</v>
      </c>
      <c r="O81" s="434">
        <v>0</v>
      </c>
      <c r="P81" s="434">
        <v>505027.29800000001</v>
      </c>
      <c r="Q81" s="434"/>
      <c r="R81" s="434">
        <v>159216.95000000001</v>
      </c>
      <c r="S81" s="434">
        <v>21488.437000000002</v>
      </c>
      <c r="T81" s="434">
        <v>180705.38800000001</v>
      </c>
      <c r="U81" s="434"/>
      <c r="V81" s="434">
        <v>405689.217</v>
      </c>
      <c r="W81" s="434">
        <v>38326.258000000002</v>
      </c>
      <c r="X81" s="434">
        <v>444015.47600000002</v>
      </c>
      <c r="Y81" s="436" t="s">
        <v>477</v>
      </c>
      <c r="Z81" s="434">
        <v>0</v>
      </c>
      <c r="AA81" s="434">
        <v>0</v>
      </c>
      <c r="AB81" s="434">
        <v>0</v>
      </c>
      <c r="AC81" s="434"/>
      <c r="AD81" s="434">
        <v>430315.95199999999</v>
      </c>
      <c r="AE81" s="434">
        <v>804.70399999999995</v>
      </c>
      <c r="AF81" s="434">
        <v>431120.65700000001</v>
      </c>
      <c r="AG81" s="434"/>
      <c r="AH81" s="434">
        <v>343595.00199999998</v>
      </c>
      <c r="AI81" s="434">
        <v>9873.6209999999992</v>
      </c>
      <c r="AJ81" s="434">
        <v>353468.62400000001</v>
      </c>
      <c r="AK81" s="436" t="s">
        <v>477</v>
      </c>
      <c r="AL81" s="434">
        <v>6448782.1920000007</v>
      </c>
      <c r="AM81" s="434">
        <v>134300.51199999999</v>
      </c>
      <c r="AN81" s="434">
        <v>6583082.7089999998</v>
      </c>
    </row>
    <row r="82" spans="1:40" s="432" customFormat="1" ht="9.9" customHeight="1">
      <c r="A82" s="436" t="s">
        <v>478</v>
      </c>
      <c r="B82" s="434">
        <v>34151.048000000003</v>
      </c>
      <c r="C82" s="434">
        <v>7380.366</v>
      </c>
      <c r="D82" s="434">
        <v>41531.413999999997</v>
      </c>
      <c r="E82" s="434"/>
      <c r="F82" s="434">
        <v>32977.919000000002</v>
      </c>
      <c r="G82" s="434">
        <v>123.39700000000001</v>
      </c>
      <c r="H82" s="434">
        <v>33101.315999999999</v>
      </c>
      <c r="I82" s="434"/>
      <c r="J82" s="434">
        <v>139384.14600000001</v>
      </c>
      <c r="K82" s="434">
        <v>4020.3069999999998</v>
      </c>
      <c r="L82" s="434">
        <v>143404.454</v>
      </c>
      <c r="M82" s="436" t="s">
        <v>478</v>
      </c>
      <c r="N82" s="434">
        <v>0</v>
      </c>
      <c r="O82" s="434">
        <v>0</v>
      </c>
      <c r="P82" s="434">
        <v>0</v>
      </c>
      <c r="Q82" s="434"/>
      <c r="R82" s="434">
        <v>11545.307000000001</v>
      </c>
      <c r="S82" s="434">
        <v>123.49</v>
      </c>
      <c r="T82" s="434">
        <v>11668.798000000001</v>
      </c>
      <c r="U82" s="434"/>
      <c r="V82" s="434">
        <v>86830.391000000003</v>
      </c>
      <c r="W82" s="434">
        <v>0</v>
      </c>
      <c r="X82" s="434">
        <v>86830.391000000003</v>
      </c>
      <c r="Y82" s="436" t="s">
        <v>478</v>
      </c>
      <c r="Z82" s="434">
        <v>0</v>
      </c>
      <c r="AA82" s="434">
        <v>0</v>
      </c>
      <c r="AB82" s="434">
        <v>0</v>
      </c>
      <c r="AC82" s="434"/>
      <c r="AD82" s="434">
        <v>82682.231</v>
      </c>
      <c r="AE82" s="434">
        <v>458.90699999999998</v>
      </c>
      <c r="AF82" s="434">
        <v>83141.138000000006</v>
      </c>
      <c r="AG82" s="434"/>
      <c r="AH82" s="434">
        <v>41237.224000000002</v>
      </c>
      <c r="AI82" s="434">
        <v>3543.732</v>
      </c>
      <c r="AJ82" s="434">
        <v>44780.955999999998</v>
      </c>
      <c r="AK82" s="436" t="s">
        <v>478</v>
      </c>
      <c r="AL82" s="434">
        <v>428808.266</v>
      </c>
      <c r="AM82" s="434">
        <v>15650.198999999999</v>
      </c>
      <c r="AN82" s="434">
        <v>444458.46700000006</v>
      </c>
    </row>
    <row r="83" spans="1:40" s="432" customFormat="1" ht="9.9" customHeight="1">
      <c r="A83" s="436" t="s">
        <v>479</v>
      </c>
      <c r="B83" s="434">
        <v>160.80600000000001</v>
      </c>
      <c r="C83" s="434">
        <v>45.841999999999999</v>
      </c>
      <c r="D83" s="434">
        <v>206.648</v>
      </c>
      <c r="E83" s="434"/>
      <c r="F83" s="434">
        <v>0</v>
      </c>
      <c r="G83" s="434">
        <v>0</v>
      </c>
      <c r="H83" s="434">
        <v>0</v>
      </c>
      <c r="I83" s="434"/>
      <c r="J83" s="434">
        <v>0</v>
      </c>
      <c r="K83" s="434">
        <v>0</v>
      </c>
      <c r="L83" s="434">
        <v>0</v>
      </c>
      <c r="M83" s="436" t="s">
        <v>479</v>
      </c>
      <c r="N83" s="434">
        <v>0</v>
      </c>
      <c r="O83" s="434">
        <v>0</v>
      </c>
      <c r="P83" s="434">
        <v>0</v>
      </c>
      <c r="Q83" s="434"/>
      <c r="R83" s="434">
        <v>0</v>
      </c>
      <c r="S83" s="434">
        <v>0</v>
      </c>
      <c r="T83" s="434">
        <v>0</v>
      </c>
      <c r="U83" s="434"/>
      <c r="V83" s="434">
        <v>0</v>
      </c>
      <c r="W83" s="434">
        <v>0</v>
      </c>
      <c r="X83" s="434">
        <v>0</v>
      </c>
      <c r="Y83" s="436" t="s">
        <v>479</v>
      </c>
      <c r="Z83" s="434">
        <v>0</v>
      </c>
      <c r="AA83" s="434">
        <v>0</v>
      </c>
      <c r="AB83" s="434">
        <v>0</v>
      </c>
      <c r="AC83" s="434"/>
      <c r="AD83" s="434">
        <v>0</v>
      </c>
      <c r="AE83" s="434">
        <v>0</v>
      </c>
      <c r="AF83" s="434">
        <v>0</v>
      </c>
      <c r="AG83" s="434"/>
      <c r="AH83" s="434">
        <v>0</v>
      </c>
      <c r="AI83" s="434">
        <v>0</v>
      </c>
      <c r="AJ83" s="434">
        <v>0</v>
      </c>
      <c r="AK83" s="436" t="s">
        <v>479</v>
      </c>
      <c r="AL83" s="434">
        <v>160.80600000000001</v>
      </c>
      <c r="AM83" s="434">
        <v>45.841999999999999</v>
      </c>
      <c r="AN83" s="434">
        <v>206.648</v>
      </c>
    </row>
    <row r="84" spans="1:40" s="432" customFormat="1" ht="9.9" customHeight="1">
      <c r="A84" s="438" t="s">
        <v>480</v>
      </c>
      <c r="B84" s="439">
        <v>4960.3559999999998</v>
      </c>
      <c r="C84" s="439">
        <v>84.075000000000003</v>
      </c>
      <c r="D84" s="439">
        <v>5044.4309999999996</v>
      </c>
      <c r="E84" s="439"/>
      <c r="F84" s="439">
        <v>545.98900000000003</v>
      </c>
      <c r="G84" s="439">
        <v>49.722999999999999</v>
      </c>
      <c r="H84" s="439">
        <v>595.71299999999997</v>
      </c>
      <c r="I84" s="439"/>
      <c r="J84" s="439">
        <v>23810.880000000001</v>
      </c>
      <c r="K84" s="439">
        <v>78.399000000000001</v>
      </c>
      <c r="L84" s="439">
        <v>23889.278999999999</v>
      </c>
      <c r="M84" s="438" t="s">
        <v>480</v>
      </c>
      <c r="N84" s="439">
        <v>0</v>
      </c>
      <c r="O84" s="439">
        <v>0</v>
      </c>
      <c r="P84" s="439">
        <v>0</v>
      </c>
      <c r="Q84" s="439"/>
      <c r="R84" s="439">
        <v>323.35199999999998</v>
      </c>
      <c r="S84" s="439">
        <v>3.5670000000000002</v>
      </c>
      <c r="T84" s="439">
        <v>326.91899999999998</v>
      </c>
      <c r="U84" s="439"/>
      <c r="V84" s="439">
        <v>9632.509</v>
      </c>
      <c r="W84" s="439">
        <v>0</v>
      </c>
      <c r="X84" s="439">
        <v>9632.509</v>
      </c>
      <c r="Y84" s="438" t="s">
        <v>480</v>
      </c>
      <c r="Z84" s="439">
        <v>0</v>
      </c>
      <c r="AA84" s="439">
        <v>0</v>
      </c>
      <c r="AB84" s="439">
        <v>0</v>
      </c>
      <c r="AC84" s="439"/>
      <c r="AD84" s="439">
        <v>2959.114</v>
      </c>
      <c r="AE84" s="439">
        <v>1E-3</v>
      </c>
      <c r="AF84" s="439">
        <v>2959.1149999999998</v>
      </c>
      <c r="AG84" s="439"/>
      <c r="AH84" s="439">
        <v>14864.103999999999</v>
      </c>
      <c r="AI84" s="439">
        <v>182.91499999999999</v>
      </c>
      <c r="AJ84" s="439">
        <v>15047.02</v>
      </c>
      <c r="AK84" s="438" t="s">
        <v>480</v>
      </c>
      <c r="AL84" s="439">
        <v>57096.303999999996</v>
      </c>
      <c r="AM84" s="439">
        <v>398.68</v>
      </c>
      <c r="AN84" s="439">
        <v>57494.986000000004</v>
      </c>
    </row>
    <row r="85" spans="1:40" s="432" customFormat="1" ht="9.9" customHeight="1">
      <c r="A85" s="438" t="s">
        <v>481</v>
      </c>
      <c r="B85" s="439">
        <v>8874.3790000000008</v>
      </c>
      <c r="C85" s="439">
        <v>193.90700000000001</v>
      </c>
      <c r="D85" s="439">
        <v>9068.2860000000001</v>
      </c>
      <c r="E85" s="439"/>
      <c r="F85" s="439">
        <v>30264.02</v>
      </c>
      <c r="G85" s="439">
        <v>90.192999999999998</v>
      </c>
      <c r="H85" s="439">
        <v>30354.213</v>
      </c>
      <c r="I85" s="439"/>
      <c r="J85" s="439">
        <v>745.55399999999997</v>
      </c>
      <c r="K85" s="439">
        <v>105.758</v>
      </c>
      <c r="L85" s="439">
        <v>851.31200000000001</v>
      </c>
      <c r="M85" s="438" t="s">
        <v>481</v>
      </c>
      <c r="N85" s="439">
        <v>0</v>
      </c>
      <c r="O85" s="439">
        <v>0</v>
      </c>
      <c r="P85" s="439">
        <v>0</v>
      </c>
      <c r="Q85" s="439"/>
      <c r="R85" s="439">
        <v>1408.5530000000001</v>
      </c>
      <c r="S85" s="439">
        <v>137.23099999999999</v>
      </c>
      <c r="T85" s="439">
        <v>1545.7850000000001</v>
      </c>
      <c r="U85" s="439"/>
      <c r="V85" s="439">
        <v>27409.087</v>
      </c>
      <c r="W85" s="439">
        <v>0</v>
      </c>
      <c r="X85" s="439">
        <v>27409.087</v>
      </c>
      <c r="Y85" s="438" t="s">
        <v>481</v>
      </c>
      <c r="Z85" s="439">
        <v>0</v>
      </c>
      <c r="AA85" s="439">
        <v>0</v>
      </c>
      <c r="AB85" s="439">
        <v>0</v>
      </c>
      <c r="AC85" s="439"/>
      <c r="AD85" s="439">
        <v>811.83699999999999</v>
      </c>
      <c r="AE85" s="439">
        <v>150.88499999999999</v>
      </c>
      <c r="AF85" s="439">
        <v>962.72199999999998</v>
      </c>
      <c r="AG85" s="439"/>
      <c r="AH85" s="439">
        <v>83.566999999999993</v>
      </c>
      <c r="AI85" s="439">
        <v>0</v>
      </c>
      <c r="AJ85" s="439">
        <v>83.566999999999993</v>
      </c>
      <c r="AK85" s="438" t="s">
        <v>481</v>
      </c>
      <c r="AL85" s="439">
        <v>69596.996999999988</v>
      </c>
      <c r="AM85" s="439">
        <v>677.97399999999993</v>
      </c>
      <c r="AN85" s="439">
        <v>70274.97199999998</v>
      </c>
    </row>
    <row r="86" spans="1:40" s="432" customFormat="1" ht="9.9" customHeight="1">
      <c r="A86" s="436" t="s">
        <v>482</v>
      </c>
      <c r="B86" s="434">
        <v>8874.3790000000008</v>
      </c>
      <c r="C86" s="434">
        <v>193.90700000000001</v>
      </c>
      <c r="D86" s="434">
        <v>9068.2860000000001</v>
      </c>
      <c r="E86" s="434"/>
      <c r="F86" s="434">
        <v>30264.02</v>
      </c>
      <c r="G86" s="434">
        <v>90.192999999999998</v>
      </c>
      <c r="H86" s="434">
        <v>30354.213</v>
      </c>
      <c r="I86" s="434"/>
      <c r="J86" s="434">
        <v>745.55399999999997</v>
      </c>
      <c r="K86" s="434">
        <v>105.758</v>
      </c>
      <c r="L86" s="434">
        <v>851.31200000000001</v>
      </c>
      <c r="M86" s="436" t="s">
        <v>482</v>
      </c>
      <c r="N86" s="434">
        <v>0</v>
      </c>
      <c r="O86" s="434">
        <v>0</v>
      </c>
      <c r="P86" s="434">
        <v>0</v>
      </c>
      <c r="Q86" s="434"/>
      <c r="R86" s="434">
        <v>1408.5530000000001</v>
      </c>
      <c r="S86" s="434">
        <v>137.23099999999999</v>
      </c>
      <c r="T86" s="434">
        <v>1545.7850000000001</v>
      </c>
      <c r="U86" s="434"/>
      <c r="V86" s="434">
        <v>27409.087</v>
      </c>
      <c r="W86" s="434">
        <v>0</v>
      </c>
      <c r="X86" s="434">
        <v>27409.087</v>
      </c>
      <c r="Y86" s="436" t="s">
        <v>482</v>
      </c>
      <c r="Z86" s="434">
        <v>0</v>
      </c>
      <c r="AA86" s="434">
        <v>0</v>
      </c>
      <c r="AB86" s="434">
        <v>0</v>
      </c>
      <c r="AC86" s="434"/>
      <c r="AD86" s="434">
        <v>811.83699999999999</v>
      </c>
      <c r="AE86" s="434">
        <v>150.88499999999999</v>
      </c>
      <c r="AF86" s="434">
        <v>962.72199999999998</v>
      </c>
      <c r="AG86" s="434"/>
      <c r="AH86" s="434">
        <v>83.566999999999993</v>
      </c>
      <c r="AI86" s="434">
        <v>0</v>
      </c>
      <c r="AJ86" s="434">
        <v>83.566999999999993</v>
      </c>
      <c r="AK86" s="436" t="s">
        <v>482</v>
      </c>
      <c r="AL86" s="434">
        <v>69596.996999999988</v>
      </c>
      <c r="AM86" s="434">
        <v>677.97399999999993</v>
      </c>
      <c r="AN86" s="434">
        <v>70274.97199999998</v>
      </c>
    </row>
    <row r="87" spans="1:40" s="432" customFormat="1" ht="9.9" customHeight="1">
      <c r="A87" s="436" t="s">
        <v>483</v>
      </c>
      <c r="B87" s="434">
        <v>0</v>
      </c>
      <c r="C87" s="434">
        <v>0</v>
      </c>
      <c r="D87" s="434">
        <v>0</v>
      </c>
      <c r="E87" s="434"/>
      <c r="F87" s="434">
        <v>0</v>
      </c>
      <c r="G87" s="434">
        <v>0</v>
      </c>
      <c r="H87" s="434">
        <v>0</v>
      </c>
      <c r="I87" s="434"/>
      <c r="J87" s="434">
        <v>0</v>
      </c>
      <c r="K87" s="434">
        <v>0</v>
      </c>
      <c r="L87" s="434">
        <v>0</v>
      </c>
      <c r="M87" s="436" t="s">
        <v>483</v>
      </c>
      <c r="N87" s="434">
        <v>0</v>
      </c>
      <c r="O87" s="434">
        <v>0</v>
      </c>
      <c r="P87" s="434">
        <v>0</v>
      </c>
      <c r="Q87" s="434"/>
      <c r="R87" s="434">
        <v>0</v>
      </c>
      <c r="S87" s="434">
        <v>0</v>
      </c>
      <c r="T87" s="434">
        <v>0</v>
      </c>
      <c r="U87" s="434"/>
      <c r="V87" s="434">
        <v>0</v>
      </c>
      <c r="W87" s="434">
        <v>0</v>
      </c>
      <c r="X87" s="434">
        <v>0</v>
      </c>
      <c r="Y87" s="436" t="s">
        <v>483</v>
      </c>
      <c r="Z87" s="434">
        <v>0</v>
      </c>
      <c r="AA87" s="434">
        <v>0</v>
      </c>
      <c r="AB87" s="434">
        <v>0</v>
      </c>
      <c r="AC87" s="434"/>
      <c r="AD87" s="434">
        <v>0</v>
      </c>
      <c r="AE87" s="434">
        <v>0</v>
      </c>
      <c r="AF87" s="434">
        <v>0</v>
      </c>
      <c r="AG87" s="434"/>
      <c r="AH87" s="434">
        <v>0</v>
      </c>
      <c r="AI87" s="434">
        <v>0</v>
      </c>
      <c r="AJ87" s="434">
        <v>0</v>
      </c>
      <c r="AK87" s="436" t="s">
        <v>483</v>
      </c>
      <c r="AL87" s="434">
        <v>0</v>
      </c>
      <c r="AM87" s="434">
        <v>0</v>
      </c>
      <c r="AN87" s="434">
        <v>0</v>
      </c>
    </row>
    <row r="88" spans="1:40" s="437" customFormat="1" ht="5.0999999999999996" customHeight="1">
      <c r="A88" s="436"/>
      <c r="B88" s="434"/>
      <c r="C88" s="434"/>
      <c r="D88" s="434"/>
      <c r="E88" s="434"/>
      <c r="F88" s="434"/>
      <c r="G88" s="434"/>
      <c r="H88" s="434"/>
      <c r="I88" s="434"/>
      <c r="J88" s="434">
        <v>0</v>
      </c>
      <c r="K88" s="434">
        <v>0</v>
      </c>
      <c r="L88" s="434">
        <v>0</v>
      </c>
      <c r="M88" s="436"/>
      <c r="N88" s="434"/>
      <c r="O88" s="434"/>
      <c r="P88" s="434"/>
      <c r="Q88" s="434"/>
      <c r="R88" s="434"/>
      <c r="S88" s="434"/>
      <c r="T88" s="434"/>
      <c r="U88" s="434"/>
      <c r="V88" s="434">
        <v>0</v>
      </c>
      <c r="W88" s="434">
        <v>0</v>
      </c>
      <c r="X88" s="434">
        <v>0</v>
      </c>
      <c r="Y88" s="436"/>
      <c r="Z88" s="434"/>
      <c r="AA88" s="434"/>
      <c r="AB88" s="434"/>
      <c r="AC88" s="434"/>
      <c r="AD88" s="434"/>
      <c r="AE88" s="434"/>
      <c r="AF88" s="434"/>
      <c r="AG88" s="434"/>
      <c r="AH88" s="434">
        <v>0</v>
      </c>
      <c r="AI88" s="434">
        <v>0</v>
      </c>
      <c r="AJ88" s="434">
        <v>0</v>
      </c>
      <c r="AK88" s="436"/>
      <c r="AL88" s="434"/>
      <c r="AM88" s="434"/>
      <c r="AN88" s="434"/>
    </row>
    <row r="89" spans="1:40" s="432" customFormat="1" ht="9.9" customHeight="1">
      <c r="A89" s="482" t="s">
        <v>484</v>
      </c>
      <c r="B89" s="431">
        <v>0.13300000000000001</v>
      </c>
      <c r="C89" s="431">
        <v>0</v>
      </c>
      <c r="D89" s="431">
        <v>0.13300000000000001</v>
      </c>
      <c r="E89" s="431"/>
      <c r="F89" s="431">
        <v>18.286999999999999</v>
      </c>
      <c r="G89" s="431">
        <v>2.4E-2</v>
      </c>
      <c r="H89" s="431">
        <v>18.312000000000001</v>
      </c>
      <c r="I89" s="431"/>
      <c r="J89" s="431">
        <v>65159.423999999999</v>
      </c>
      <c r="K89" s="431">
        <v>0</v>
      </c>
      <c r="L89" s="431">
        <v>65159.423999999999</v>
      </c>
      <c r="M89" s="482" t="s">
        <v>484</v>
      </c>
      <c r="N89" s="431">
        <v>5000</v>
      </c>
      <c r="O89" s="431">
        <v>0</v>
      </c>
      <c r="P89" s="431">
        <v>5000</v>
      </c>
      <c r="Q89" s="431"/>
      <c r="R89" s="431">
        <v>0</v>
      </c>
      <c r="S89" s="431">
        <v>0</v>
      </c>
      <c r="T89" s="431">
        <v>0</v>
      </c>
      <c r="U89" s="431"/>
      <c r="V89" s="431">
        <v>0</v>
      </c>
      <c r="W89" s="431">
        <v>0</v>
      </c>
      <c r="X89" s="431">
        <v>0</v>
      </c>
      <c r="Y89" s="482" t="s">
        <v>484</v>
      </c>
      <c r="Z89" s="431">
        <v>0</v>
      </c>
      <c r="AA89" s="431">
        <v>0</v>
      </c>
      <c r="AB89" s="431">
        <v>0</v>
      </c>
      <c r="AC89" s="431"/>
      <c r="AD89" s="431">
        <v>0</v>
      </c>
      <c r="AE89" s="431">
        <v>0</v>
      </c>
      <c r="AF89" s="431">
        <v>0</v>
      </c>
      <c r="AG89" s="431"/>
      <c r="AH89" s="431">
        <v>0</v>
      </c>
      <c r="AI89" s="431">
        <v>0</v>
      </c>
      <c r="AJ89" s="431">
        <v>0</v>
      </c>
      <c r="AK89" s="482" t="s">
        <v>484</v>
      </c>
      <c r="AL89" s="431">
        <v>70177.843999999997</v>
      </c>
      <c r="AM89" s="431">
        <v>2.4E-2</v>
      </c>
      <c r="AN89" s="431">
        <v>70177.869000000006</v>
      </c>
    </row>
    <row r="90" spans="1:40" s="432" customFormat="1" ht="9.9" customHeight="1">
      <c r="A90" s="436" t="s">
        <v>485</v>
      </c>
      <c r="B90" s="434">
        <v>0.13300000000000001</v>
      </c>
      <c r="C90" s="434">
        <v>0</v>
      </c>
      <c r="D90" s="434">
        <v>0.13300000000000001</v>
      </c>
      <c r="E90" s="434"/>
      <c r="F90" s="434">
        <v>0</v>
      </c>
      <c r="G90" s="434">
        <v>0</v>
      </c>
      <c r="H90" s="434">
        <v>0</v>
      </c>
      <c r="I90" s="434"/>
      <c r="J90" s="434">
        <v>0</v>
      </c>
      <c r="K90" s="434">
        <v>0</v>
      </c>
      <c r="L90" s="434">
        <v>0</v>
      </c>
      <c r="M90" s="436" t="s">
        <v>485</v>
      </c>
      <c r="N90" s="434">
        <v>0</v>
      </c>
      <c r="O90" s="434">
        <v>0</v>
      </c>
      <c r="P90" s="434">
        <v>0</v>
      </c>
      <c r="Q90" s="434"/>
      <c r="R90" s="434">
        <v>0</v>
      </c>
      <c r="S90" s="434">
        <v>0</v>
      </c>
      <c r="T90" s="434">
        <v>0</v>
      </c>
      <c r="U90" s="434"/>
      <c r="V90" s="434">
        <v>0</v>
      </c>
      <c r="W90" s="434">
        <v>0</v>
      </c>
      <c r="X90" s="434">
        <v>0</v>
      </c>
      <c r="Y90" s="436" t="s">
        <v>485</v>
      </c>
      <c r="Z90" s="434">
        <v>0</v>
      </c>
      <c r="AA90" s="434">
        <v>0</v>
      </c>
      <c r="AB90" s="434">
        <v>0</v>
      </c>
      <c r="AC90" s="434"/>
      <c r="AD90" s="434">
        <v>0</v>
      </c>
      <c r="AE90" s="434">
        <v>0</v>
      </c>
      <c r="AF90" s="434">
        <v>0</v>
      </c>
      <c r="AG90" s="434"/>
      <c r="AH90" s="434">
        <v>0</v>
      </c>
      <c r="AI90" s="434">
        <v>0</v>
      </c>
      <c r="AJ90" s="434">
        <v>0</v>
      </c>
      <c r="AK90" s="436" t="s">
        <v>485</v>
      </c>
      <c r="AL90" s="434">
        <v>0.13300000000000001</v>
      </c>
      <c r="AM90" s="434">
        <v>0</v>
      </c>
      <c r="AN90" s="434">
        <v>0.13300000000000001</v>
      </c>
    </row>
    <row r="91" spans="1:40" s="432" customFormat="1" ht="9.9" customHeight="1">
      <c r="A91" s="436" t="s">
        <v>486</v>
      </c>
      <c r="B91" s="434">
        <v>0</v>
      </c>
      <c r="C91" s="434">
        <v>0</v>
      </c>
      <c r="D91" s="434">
        <v>0</v>
      </c>
      <c r="E91" s="434"/>
      <c r="F91" s="434">
        <v>18.286999999999999</v>
      </c>
      <c r="G91" s="434">
        <v>2.4E-2</v>
      </c>
      <c r="H91" s="434">
        <v>18.312000000000001</v>
      </c>
      <c r="I91" s="434"/>
      <c r="J91" s="434">
        <v>7.5579999999999998</v>
      </c>
      <c r="K91" s="434">
        <v>0</v>
      </c>
      <c r="L91" s="434">
        <v>7.5579999999999998</v>
      </c>
      <c r="M91" s="436" t="s">
        <v>486</v>
      </c>
      <c r="N91" s="434">
        <v>0</v>
      </c>
      <c r="O91" s="434">
        <v>0</v>
      </c>
      <c r="P91" s="434">
        <v>0</v>
      </c>
      <c r="Q91" s="434"/>
      <c r="R91" s="434">
        <v>0</v>
      </c>
      <c r="S91" s="434">
        <v>0</v>
      </c>
      <c r="T91" s="434">
        <v>0</v>
      </c>
      <c r="U91" s="434"/>
      <c r="V91" s="434">
        <v>0</v>
      </c>
      <c r="W91" s="434">
        <v>0</v>
      </c>
      <c r="X91" s="434">
        <v>0</v>
      </c>
      <c r="Y91" s="436" t="s">
        <v>486</v>
      </c>
      <c r="Z91" s="434">
        <v>0</v>
      </c>
      <c r="AA91" s="434">
        <v>0</v>
      </c>
      <c r="AB91" s="434">
        <v>0</v>
      </c>
      <c r="AC91" s="434"/>
      <c r="AD91" s="434">
        <v>0</v>
      </c>
      <c r="AE91" s="434">
        <v>0</v>
      </c>
      <c r="AF91" s="434">
        <v>0</v>
      </c>
      <c r="AG91" s="434"/>
      <c r="AH91" s="434">
        <v>0</v>
      </c>
      <c r="AI91" s="434">
        <v>0</v>
      </c>
      <c r="AJ91" s="434">
        <v>0</v>
      </c>
      <c r="AK91" s="436" t="s">
        <v>486</v>
      </c>
      <c r="AL91" s="434">
        <v>25.844999999999999</v>
      </c>
      <c r="AM91" s="434">
        <v>2.4E-2</v>
      </c>
      <c r="AN91" s="434">
        <v>25.87</v>
      </c>
    </row>
    <row r="92" spans="1:40" s="432" customFormat="1" ht="9.9" customHeight="1">
      <c r="A92" s="436" t="s">
        <v>487</v>
      </c>
      <c r="B92" s="434">
        <v>0</v>
      </c>
      <c r="C92" s="434">
        <v>0</v>
      </c>
      <c r="D92" s="434">
        <v>0</v>
      </c>
      <c r="E92" s="434"/>
      <c r="F92" s="434">
        <v>0</v>
      </c>
      <c r="G92" s="434">
        <v>0</v>
      </c>
      <c r="H92" s="434">
        <v>0</v>
      </c>
      <c r="I92" s="434"/>
      <c r="J92" s="434">
        <v>65151.864999999998</v>
      </c>
      <c r="K92" s="434">
        <v>0</v>
      </c>
      <c r="L92" s="434">
        <v>65151.864999999998</v>
      </c>
      <c r="M92" s="436" t="s">
        <v>487</v>
      </c>
      <c r="N92" s="434">
        <v>5000</v>
      </c>
      <c r="O92" s="434">
        <v>0</v>
      </c>
      <c r="P92" s="434">
        <v>5000</v>
      </c>
      <c r="Q92" s="434"/>
      <c r="R92" s="434">
        <v>0</v>
      </c>
      <c r="S92" s="434">
        <v>0</v>
      </c>
      <c r="T92" s="434">
        <v>0</v>
      </c>
      <c r="U92" s="434"/>
      <c r="V92" s="434">
        <v>0</v>
      </c>
      <c r="W92" s="434">
        <v>0</v>
      </c>
      <c r="X92" s="434">
        <v>0</v>
      </c>
      <c r="Y92" s="436" t="s">
        <v>487</v>
      </c>
      <c r="Z92" s="434">
        <v>0</v>
      </c>
      <c r="AA92" s="434">
        <v>0</v>
      </c>
      <c r="AB92" s="434">
        <v>0</v>
      </c>
      <c r="AC92" s="434"/>
      <c r="AD92" s="434">
        <v>0</v>
      </c>
      <c r="AE92" s="434">
        <v>0</v>
      </c>
      <c r="AF92" s="434">
        <v>0</v>
      </c>
      <c r="AG92" s="434"/>
      <c r="AH92" s="434">
        <v>0</v>
      </c>
      <c r="AI92" s="434">
        <v>0</v>
      </c>
      <c r="AJ92" s="434">
        <v>0</v>
      </c>
      <c r="AK92" s="436" t="s">
        <v>487</v>
      </c>
      <c r="AL92" s="434">
        <v>70151.864999999991</v>
      </c>
      <c r="AM92" s="434">
        <v>0</v>
      </c>
      <c r="AN92" s="434">
        <v>70151.864999999991</v>
      </c>
    </row>
    <row r="93" spans="1:40" s="437" customFormat="1" ht="5.0999999999999996" customHeight="1">
      <c r="A93" s="436"/>
      <c r="B93" s="434"/>
      <c r="C93" s="434"/>
      <c r="D93" s="434"/>
      <c r="E93" s="434"/>
      <c r="F93" s="434"/>
      <c r="G93" s="434"/>
      <c r="H93" s="434"/>
      <c r="I93" s="434"/>
      <c r="J93" s="434">
        <v>0</v>
      </c>
      <c r="K93" s="434">
        <v>0</v>
      </c>
      <c r="L93" s="434">
        <v>0</v>
      </c>
      <c r="M93" s="436"/>
      <c r="N93" s="434"/>
      <c r="O93" s="434"/>
      <c r="P93" s="434"/>
      <c r="Q93" s="434"/>
      <c r="R93" s="434"/>
      <c r="S93" s="434"/>
      <c r="T93" s="434"/>
      <c r="U93" s="434"/>
      <c r="V93" s="434">
        <v>0</v>
      </c>
      <c r="W93" s="434">
        <v>0</v>
      </c>
      <c r="X93" s="434">
        <v>0</v>
      </c>
      <c r="Y93" s="436"/>
      <c r="Z93" s="434"/>
      <c r="AA93" s="434"/>
      <c r="AB93" s="434"/>
      <c r="AC93" s="434"/>
      <c r="AD93" s="434"/>
      <c r="AE93" s="434"/>
      <c r="AF93" s="434"/>
      <c r="AG93" s="434"/>
      <c r="AH93" s="434">
        <v>0</v>
      </c>
      <c r="AI93" s="434">
        <v>0</v>
      </c>
      <c r="AJ93" s="434">
        <v>0</v>
      </c>
      <c r="AK93" s="436"/>
      <c r="AL93" s="434"/>
      <c r="AM93" s="434"/>
      <c r="AN93" s="434"/>
    </row>
    <row r="94" spans="1:40" s="432" customFormat="1" ht="9.9" customHeight="1">
      <c r="A94" s="438" t="s">
        <v>434</v>
      </c>
      <c r="B94" s="439">
        <v>0</v>
      </c>
      <c r="C94" s="439">
        <v>0</v>
      </c>
      <c r="D94" s="439">
        <v>0</v>
      </c>
      <c r="E94" s="439"/>
      <c r="F94" s="439">
        <v>0</v>
      </c>
      <c r="G94" s="439">
        <v>0</v>
      </c>
      <c r="H94" s="439">
        <v>0</v>
      </c>
      <c r="I94" s="439"/>
      <c r="J94" s="439">
        <v>0</v>
      </c>
      <c r="K94" s="439">
        <v>0</v>
      </c>
      <c r="L94" s="439">
        <v>0</v>
      </c>
      <c r="M94" s="438" t="s">
        <v>434</v>
      </c>
      <c r="N94" s="439">
        <v>0</v>
      </c>
      <c r="O94" s="439">
        <v>0</v>
      </c>
      <c r="P94" s="439">
        <v>0</v>
      </c>
      <c r="Q94" s="439"/>
      <c r="R94" s="439">
        <v>0</v>
      </c>
      <c r="S94" s="439">
        <v>0</v>
      </c>
      <c r="T94" s="439">
        <v>0</v>
      </c>
      <c r="U94" s="439"/>
      <c r="V94" s="439">
        <v>0</v>
      </c>
      <c r="W94" s="439">
        <v>0</v>
      </c>
      <c r="X94" s="439">
        <v>0</v>
      </c>
      <c r="Y94" s="438" t="s">
        <v>434</v>
      </c>
      <c r="Z94" s="439">
        <v>0</v>
      </c>
      <c r="AA94" s="439">
        <v>0</v>
      </c>
      <c r="AB94" s="439">
        <v>0</v>
      </c>
      <c r="AC94" s="439"/>
      <c r="AD94" s="439">
        <v>0</v>
      </c>
      <c r="AE94" s="439">
        <v>0</v>
      </c>
      <c r="AF94" s="439">
        <v>0</v>
      </c>
      <c r="AG94" s="439"/>
      <c r="AH94" s="439">
        <v>0</v>
      </c>
      <c r="AI94" s="439">
        <v>0</v>
      </c>
      <c r="AJ94" s="439">
        <v>0</v>
      </c>
      <c r="AK94" s="438" t="s">
        <v>434</v>
      </c>
      <c r="AL94" s="439">
        <v>0</v>
      </c>
      <c r="AM94" s="439">
        <v>0</v>
      </c>
      <c r="AN94" s="439">
        <v>0</v>
      </c>
    </row>
    <row r="95" spans="1:40" s="437" customFormat="1" ht="5.0999999999999996" customHeight="1">
      <c r="A95" s="438"/>
      <c r="B95" s="439"/>
      <c r="C95" s="439"/>
      <c r="D95" s="439"/>
      <c r="E95" s="439"/>
      <c r="F95" s="439"/>
      <c r="G95" s="439"/>
      <c r="H95" s="439"/>
      <c r="I95" s="439"/>
      <c r="J95" s="439">
        <v>0</v>
      </c>
      <c r="K95" s="439">
        <v>0</v>
      </c>
      <c r="L95" s="439">
        <v>0</v>
      </c>
      <c r="M95" s="438"/>
      <c r="N95" s="439"/>
      <c r="O95" s="439"/>
      <c r="P95" s="439"/>
      <c r="Q95" s="439"/>
      <c r="R95" s="439"/>
      <c r="S95" s="439"/>
      <c r="T95" s="439"/>
      <c r="U95" s="439"/>
      <c r="V95" s="439">
        <v>0</v>
      </c>
      <c r="W95" s="439">
        <v>0</v>
      </c>
      <c r="X95" s="439">
        <v>0</v>
      </c>
      <c r="Y95" s="438"/>
      <c r="Z95" s="439"/>
      <c r="AA95" s="439"/>
      <c r="AB95" s="439"/>
      <c r="AC95" s="439"/>
      <c r="AD95" s="439"/>
      <c r="AE95" s="439"/>
      <c r="AF95" s="439"/>
      <c r="AG95" s="439"/>
      <c r="AH95" s="439">
        <v>0</v>
      </c>
      <c r="AI95" s="439">
        <v>0</v>
      </c>
      <c r="AJ95" s="439">
        <v>0</v>
      </c>
      <c r="AK95" s="438"/>
      <c r="AL95" s="439"/>
      <c r="AM95" s="439"/>
      <c r="AN95" s="439"/>
    </row>
    <row r="96" spans="1:40" s="432" customFormat="1" ht="9.9" customHeight="1">
      <c r="A96" s="430" t="s">
        <v>488</v>
      </c>
      <c r="B96" s="431">
        <v>357149.71399999998</v>
      </c>
      <c r="C96" s="431">
        <v>241.00899999999999</v>
      </c>
      <c r="D96" s="431">
        <v>357390.723</v>
      </c>
      <c r="E96" s="431"/>
      <c r="F96" s="431">
        <v>845787.03099999996</v>
      </c>
      <c r="G96" s="431">
        <v>0</v>
      </c>
      <c r="H96" s="431">
        <v>845787.03099999996</v>
      </c>
      <c r="I96" s="431"/>
      <c r="J96" s="431">
        <v>453206.23700000002</v>
      </c>
      <c r="K96" s="431">
        <v>0</v>
      </c>
      <c r="L96" s="431">
        <v>453206.23700000002</v>
      </c>
      <c r="M96" s="430" t="s">
        <v>488</v>
      </c>
      <c r="N96" s="431">
        <v>296166.69300000003</v>
      </c>
      <c r="O96" s="431">
        <v>33.801000000000002</v>
      </c>
      <c r="P96" s="431">
        <v>296200.495</v>
      </c>
      <c r="Q96" s="431"/>
      <c r="R96" s="431">
        <v>398.017</v>
      </c>
      <c r="S96" s="431">
        <v>0</v>
      </c>
      <c r="T96" s="431">
        <v>398.017</v>
      </c>
      <c r="U96" s="431"/>
      <c r="V96" s="431">
        <v>129000</v>
      </c>
      <c r="W96" s="431">
        <v>0</v>
      </c>
      <c r="X96" s="431">
        <v>129000</v>
      </c>
      <c r="Y96" s="430" t="s">
        <v>488</v>
      </c>
      <c r="Z96" s="431">
        <v>744209.57299999997</v>
      </c>
      <c r="AA96" s="431">
        <v>309890.08199999999</v>
      </c>
      <c r="AB96" s="431">
        <v>1054099.656</v>
      </c>
      <c r="AC96" s="431"/>
      <c r="AD96" s="431">
        <v>48738.11</v>
      </c>
      <c r="AE96" s="431">
        <v>1787.184</v>
      </c>
      <c r="AF96" s="431">
        <v>50525.294000000002</v>
      </c>
      <c r="AG96" s="431"/>
      <c r="AH96" s="431">
        <v>15017.549000000001</v>
      </c>
      <c r="AI96" s="431">
        <v>2.21</v>
      </c>
      <c r="AJ96" s="431">
        <v>15019.76</v>
      </c>
      <c r="AK96" s="430" t="s">
        <v>488</v>
      </c>
      <c r="AL96" s="431">
        <v>2889672.9239999996</v>
      </c>
      <c r="AM96" s="431">
        <v>311954.28600000002</v>
      </c>
      <c r="AN96" s="431">
        <v>3201627.213</v>
      </c>
    </row>
    <row r="97" spans="1:40" s="432" customFormat="1" ht="9.9" customHeight="1">
      <c r="A97" s="436" t="s">
        <v>489</v>
      </c>
      <c r="B97" s="434">
        <v>357149.71399999998</v>
      </c>
      <c r="C97" s="434">
        <v>241.00899999999999</v>
      </c>
      <c r="D97" s="434">
        <v>357390.723</v>
      </c>
      <c r="E97" s="434"/>
      <c r="F97" s="434">
        <v>845787.03099999996</v>
      </c>
      <c r="G97" s="434">
        <v>0</v>
      </c>
      <c r="H97" s="434">
        <v>845787.03099999996</v>
      </c>
      <c r="I97" s="434"/>
      <c r="J97" s="434">
        <v>405374.71999999997</v>
      </c>
      <c r="K97" s="434">
        <v>0</v>
      </c>
      <c r="L97" s="434">
        <v>405374.71999999997</v>
      </c>
      <c r="M97" s="436" t="s">
        <v>489</v>
      </c>
      <c r="N97" s="434">
        <v>296166.69300000003</v>
      </c>
      <c r="O97" s="434">
        <v>33.801000000000002</v>
      </c>
      <c r="P97" s="434">
        <v>296200.495</v>
      </c>
      <c r="Q97" s="434"/>
      <c r="R97" s="434">
        <v>398.017</v>
      </c>
      <c r="S97" s="434">
        <v>0</v>
      </c>
      <c r="T97" s="434">
        <v>398.017</v>
      </c>
      <c r="U97" s="434"/>
      <c r="V97" s="434">
        <v>129000</v>
      </c>
      <c r="W97" s="434">
        <v>0</v>
      </c>
      <c r="X97" s="434">
        <v>129000</v>
      </c>
      <c r="Y97" s="436" t="s">
        <v>489</v>
      </c>
      <c r="Z97" s="434">
        <v>339942.495</v>
      </c>
      <c r="AA97" s="434">
        <v>18739.744999999999</v>
      </c>
      <c r="AB97" s="434">
        <v>358682.24</v>
      </c>
      <c r="AC97" s="434"/>
      <c r="AD97" s="434">
        <v>11519.81</v>
      </c>
      <c r="AE97" s="434">
        <v>1787.184</v>
      </c>
      <c r="AF97" s="434">
        <v>13306.994000000001</v>
      </c>
      <c r="AG97" s="434"/>
      <c r="AH97" s="434">
        <v>15017.549000000001</v>
      </c>
      <c r="AI97" s="434">
        <v>2.21</v>
      </c>
      <c r="AJ97" s="434">
        <v>15019.76</v>
      </c>
      <c r="AK97" s="436" t="s">
        <v>489</v>
      </c>
      <c r="AL97" s="434">
        <v>2400356.0290000001</v>
      </c>
      <c r="AM97" s="434">
        <v>20803.949000000001</v>
      </c>
      <c r="AN97" s="434">
        <v>2421159.9799999995</v>
      </c>
    </row>
    <row r="98" spans="1:40" s="432" customFormat="1" ht="9.9" customHeight="1">
      <c r="A98" s="436" t="s">
        <v>490</v>
      </c>
      <c r="B98" s="434">
        <v>0</v>
      </c>
      <c r="C98" s="434">
        <v>0</v>
      </c>
      <c r="D98" s="434">
        <v>0</v>
      </c>
      <c r="E98" s="434"/>
      <c r="F98" s="434">
        <v>0</v>
      </c>
      <c r="G98" s="434">
        <v>0</v>
      </c>
      <c r="H98" s="434">
        <v>0</v>
      </c>
      <c r="I98" s="434"/>
      <c r="J98" s="434">
        <v>47831.516000000003</v>
      </c>
      <c r="K98" s="434">
        <v>0</v>
      </c>
      <c r="L98" s="434">
        <v>47831.516000000003</v>
      </c>
      <c r="M98" s="436" t="s">
        <v>490</v>
      </c>
      <c r="N98" s="434">
        <v>0</v>
      </c>
      <c r="O98" s="434">
        <v>0</v>
      </c>
      <c r="P98" s="434">
        <v>0</v>
      </c>
      <c r="Q98" s="434"/>
      <c r="R98" s="434">
        <v>0</v>
      </c>
      <c r="S98" s="434">
        <v>0</v>
      </c>
      <c r="T98" s="434">
        <v>0</v>
      </c>
      <c r="U98" s="434"/>
      <c r="V98" s="434">
        <v>0</v>
      </c>
      <c r="W98" s="434">
        <v>0</v>
      </c>
      <c r="X98" s="434">
        <v>0</v>
      </c>
      <c r="Y98" s="436" t="s">
        <v>490</v>
      </c>
      <c r="Z98" s="434">
        <v>404267.07799999998</v>
      </c>
      <c r="AA98" s="434">
        <v>291150.337</v>
      </c>
      <c r="AB98" s="434">
        <v>695417.41500000004</v>
      </c>
      <c r="AC98" s="434"/>
      <c r="AD98" s="434">
        <v>37218.300000000003</v>
      </c>
      <c r="AE98" s="434">
        <v>0</v>
      </c>
      <c r="AF98" s="434">
        <v>37218.300000000003</v>
      </c>
      <c r="AG98" s="434"/>
      <c r="AH98" s="434">
        <v>0</v>
      </c>
      <c r="AI98" s="434">
        <v>0</v>
      </c>
      <c r="AJ98" s="434">
        <v>0</v>
      </c>
      <c r="AK98" s="436" t="s">
        <v>490</v>
      </c>
      <c r="AL98" s="434">
        <v>489316.89399999997</v>
      </c>
      <c r="AM98" s="434">
        <v>291150.337</v>
      </c>
      <c r="AN98" s="434">
        <v>780467.23100000015</v>
      </c>
    </row>
    <row r="99" spans="1:40" s="437" customFormat="1" ht="5.0999999999999996" customHeight="1">
      <c r="A99" s="436"/>
      <c r="B99" s="434"/>
      <c r="C99" s="434"/>
      <c r="D99" s="434"/>
      <c r="E99" s="434"/>
      <c r="F99" s="434"/>
      <c r="G99" s="434"/>
      <c r="H99" s="434"/>
      <c r="I99" s="434"/>
      <c r="J99" s="434">
        <v>0</v>
      </c>
      <c r="K99" s="434">
        <v>0</v>
      </c>
      <c r="L99" s="434">
        <v>0</v>
      </c>
      <c r="M99" s="436"/>
      <c r="N99" s="434"/>
      <c r="O99" s="434"/>
      <c r="P99" s="434"/>
      <c r="Q99" s="434"/>
      <c r="R99" s="434"/>
      <c r="S99" s="434"/>
      <c r="T99" s="434"/>
      <c r="U99" s="434"/>
      <c r="V99" s="434">
        <v>0</v>
      </c>
      <c r="W99" s="434">
        <v>0</v>
      </c>
      <c r="X99" s="434">
        <v>0</v>
      </c>
      <c r="Y99" s="436"/>
      <c r="Z99" s="434"/>
      <c r="AA99" s="434"/>
      <c r="AB99" s="434"/>
      <c r="AC99" s="434"/>
      <c r="AD99" s="434"/>
      <c r="AE99" s="434"/>
      <c r="AF99" s="434"/>
      <c r="AG99" s="434"/>
      <c r="AH99" s="434">
        <v>0</v>
      </c>
      <c r="AI99" s="434">
        <v>0</v>
      </c>
      <c r="AJ99" s="434">
        <v>0</v>
      </c>
      <c r="AK99" s="436"/>
      <c r="AL99" s="434"/>
      <c r="AM99" s="434"/>
      <c r="AN99" s="434"/>
    </row>
    <row r="100" spans="1:40" s="432" customFormat="1" ht="9.9" customHeight="1">
      <c r="A100" s="430" t="s">
        <v>491</v>
      </c>
      <c r="B100" s="431">
        <v>0</v>
      </c>
      <c r="C100" s="431">
        <v>0</v>
      </c>
      <c r="D100" s="431">
        <v>0</v>
      </c>
      <c r="E100" s="431"/>
      <c r="F100" s="431">
        <v>148087.728</v>
      </c>
      <c r="G100" s="431">
        <v>0</v>
      </c>
      <c r="H100" s="431">
        <v>148087.728</v>
      </c>
      <c r="I100" s="431"/>
      <c r="J100" s="431">
        <v>116575.58100000001</v>
      </c>
      <c r="K100" s="431">
        <v>0</v>
      </c>
      <c r="L100" s="431">
        <v>116575.58100000001</v>
      </c>
      <c r="M100" s="430" t="s">
        <v>491</v>
      </c>
      <c r="N100" s="431">
        <v>226460.88</v>
      </c>
      <c r="O100" s="431">
        <v>0</v>
      </c>
      <c r="P100" s="431">
        <v>226460.88</v>
      </c>
      <c r="Q100" s="431"/>
      <c r="R100" s="431">
        <v>0</v>
      </c>
      <c r="S100" s="431">
        <v>0</v>
      </c>
      <c r="T100" s="431">
        <v>0</v>
      </c>
      <c r="U100" s="431"/>
      <c r="V100" s="431">
        <v>577517.43099999998</v>
      </c>
      <c r="W100" s="431">
        <v>0</v>
      </c>
      <c r="X100" s="431">
        <v>577517.43099999998</v>
      </c>
      <c r="Y100" s="430" t="s">
        <v>491</v>
      </c>
      <c r="Z100" s="431">
        <v>0</v>
      </c>
      <c r="AA100" s="431">
        <v>0</v>
      </c>
      <c r="AB100" s="431">
        <v>0</v>
      </c>
      <c r="AC100" s="431"/>
      <c r="AD100" s="431">
        <v>0</v>
      </c>
      <c r="AE100" s="431">
        <v>0</v>
      </c>
      <c r="AF100" s="431">
        <v>0</v>
      </c>
      <c r="AG100" s="431"/>
      <c r="AH100" s="431">
        <v>0</v>
      </c>
      <c r="AI100" s="431">
        <v>0</v>
      </c>
      <c r="AJ100" s="431">
        <v>0</v>
      </c>
      <c r="AK100" s="430" t="s">
        <v>491</v>
      </c>
      <c r="AL100" s="431">
        <v>1068641.6200000001</v>
      </c>
      <c r="AM100" s="431">
        <v>0</v>
      </c>
      <c r="AN100" s="431">
        <v>1068641.6200000001</v>
      </c>
    </row>
    <row r="101" spans="1:40" s="432" customFormat="1" ht="9.9" customHeight="1">
      <c r="A101" s="436" t="s">
        <v>492</v>
      </c>
      <c r="B101" s="434">
        <v>0</v>
      </c>
      <c r="C101" s="434">
        <v>0</v>
      </c>
      <c r="D101" s="434">
        <v>0</v>
      </c>
      <c r="E101" s="434"/>
      <c r="F101" s="434">
        <v>0</v>
      </c>
      <c r="G101" s="434">
        <v>0</v>
      </c>
      <c r="H101" s="434">
        <v>0</v>
      </c>
      <c r="I101" s="434"/>
      <c r="J101" s="434">
        <v>0</v>
      </c>
      <c r="K101" s="434">
        <v>0</v>
      </c>
      <c r="L101" s="434">
        <v>0</v>
      </c>
      <c r="M101" s="436" t="s">
        <v>492</v>
      </c>
      <c r="N101" s="434">
        <v>0</v>
      </c>
      <c r="O101" s="434">
        <v>0</v>
      </c>
      <c r="P101" s="434">
        <v>0</v>
      </c>
      <c r="Q101" s="434"/>
      <c r="R101" s="434">
        <v>0</v>
      </c>
      <c r="S101" s="434">
        <v>0</v>
      </c>
      <c r="T101" s="434">
        <v>0</v>
      </c>
      <c r="U101" s="434"/>
      <c r="V101" s="434">
        <v>0</v>
      </c>
      <c r="W101" s="434">
        <v>0</v>
      </c>
      <c r="X101" s="434">
        <v>0</v>
      </c>
      <c r="Y101" s="436" t="s">
        <v>492</v>
      </c>
      <c r="Z101" s="434">
        <v>0</v>
      </c>
      <c r="AA101" s="434">
        <v>0</v>
      </c>
      <c r="AB101" s="434">
        <v>0</v>
      </c>
      <c r="AC101" s="434"/>
      <c r="AD101" s="434">
        <v>0</v>
      </c>
      <c r="AE101" s="434">
        <v>0</v>
      </c>
      <c r="AF101" s="434">
        <v>0</v>
      </c>
      <c r="AG101" s="434"/>
      <c r="AH101" s="434">
        <v>0</v>
      </c>
      <c r="AI101" s="434">
        <v>0</v>
      </c>
      <c r="AJ101" s="434">
        <v>0</v>
      </c>
      <c r="AK101" s="436" t="s">
        <v>492</v>
      </c>
      <c r="AL101" s="434">
        <v>0</v>
      </c>
      <c r="AM101" s="434">
        <v>0</v>
      </c>
      <c r="AN101" s="434">
        <v>0</v>
      </c>
    </row>
    <row r="102" spans="1:40" s="432" customFormat="1" ht="9.9" customHeight="1">
      <c r="A102" s="436" t="s">
        <v>493</v>
      </c>
      <c r="B102" s="434">
        <v>0</v>
      </c>
      <c r="C102" s="434">
        <v>0</v>
      </c>
      <c r="D102" s="434">
        <v>0</v>
      </c>
      <c r="E102" s="434"/>
      <c r="F102" s="434">
        <v>0</v>
      </c>
      <c r="G102" s="434">
        <v>0</v>
      </c>
      <c r="H102" s="434">
        <v>0</v>
      </c>
      <c r="I102" s="434"/>
      <c r="J102" s="434">
        <v>0</v>
      </c>
      <c r="K102" s="434">
        <v>0</v>
      </c>
      <c r="L102" s="434">
        <v>0</v>
      </c>
      <c r="M102" s="436" t="s">
        <v>493</v>
      </c>
      <c r="N102" s="434">
        <v>0</v>
      </c>
      <c r="O102" s="434">
        <v>0</v>
      </c>
      <c r="P102" s="434">
        <v>0</v>
      </c>
      <c r="Q102" s="434"/>
      <c r="R102" s="434">
        <v>0</v>
      </c>
      <c r="S102" s="434">
        <v>0</v>
      </c>
      <c r="T102" s="434">
        <v>0</v>
      </c>
      <c r="U102" s="434"/>
      <c r="V102" s="434">
        <v>0</v>
      </c>
      <c r="W102" s="434">
        <v>0</v>
      </c>
      <c r="X102" s="434">
        <v>0</v>
      </c>
      <c r="Y102" s="436" t="s">
        <v>493</v>
      </c>
      <c r="Z102" s="434">
        <v>0</v>
      </c>
      <c r="AA102" s="434">
        <v>0</v>
      </c>
      <c r="AB102" s="434">
        <v>0</v>
      </c>
      <c r="AC102" s="434"/>
      <c r="AD102" s="434">
        <v>0</v>
      </c>
      <c r="AE102" s="434">
        <v>0</v>
      </c>
      <c r="AF102" s="434">
        <v>0</v>
      </c>
      <c r="AG102" s="434"/>
      <c r="AH102" s="434">
        <v>0</v>
      </c>
      <c r="AI102" s="434">
        <v>0</v>
      </c>
      <c r="AJ102" s="434">
        <v>0</v>
      </c>
      <c r="AK102" s="436" t="s">
        <v>493</v>
      </c>
      <c r="AL102" s="434">
        <v>0</v>
      </c>
      <c r="AM102" s="434">
        <v>0</v>
      </c>
      <c r="AN102" s="434">
        <v>0</v>
      </c>
    </row>
    <row r="103" spans="1:40" s="432" customFormat="1" ht="9.9" customHeight="1">
      <c r="A103" s="436" t="s">
        <v>494</v>
      </c>
      <c r="B103" s="434">
        <v>0</v>
      </c>
      <c r="C103" s="434">
        <v>0</v>
      </c>
      <c r="D103" s="434">
        <v>0</v>
      </c>
      <c r="E103" s="434"/>
      <c r="F103" s="434">
        <v>148087.728</v>
      </c>
      <c r="G103" s="434">
        <v>0</v>
      </c>
      <c r="H103" s="434">
        <v>148087.728</v>
      </c>
      <c r="I103" s="434"/>
      <c r="J103" s="434">
        <v>116575.58100000001</v>
      </c>
      <c r="K103" s="434">
        <v>0</v>
      </c>
      <c r="L103" s="434">
        <v>116575.58100000001</v>
      </c>
      <c r="M103" s="436" t="s">
        <v>494</v>
      </c>
      <c r="N103" s="434">
        <v>226460.88</v>
      </c>
      <c r="O103" s="434">
        <v>0</v>
      </c>
      <c r="P103" s="434">
        <v>226460.88</v>
      </c>
      <c r="Q103" s="434"/>
      <c r="R103" s="434">
        <v>0</v>
      </c>
      <c r="S103" s="434">
        <v>0</v>
      </c>
      <c r="T103" s="434">
        <v>0</v>
      </c>
      <c r="U103" s="434"/>
      <c r="V103" s="434">
        <v>577517.43099999998</v>
      </c>
      <c r="W103" s="434">
        <v>0</v>
      </c>
      <c r="X103" s="434">
        <v>577517.43099999998</v>
      </c>
      <c r="Y103" s="436" t="s">
        <v>494</v>
      </c>
      <c r="Z103" s="434">
        <v>0</v>
      </c>
      <c r="AA103" s="434">
        <v>0</v>
      </c>
      <c r="AB103" s="434">
        <v>0</v>
      </c>
      <c r="AC103" s="434"/>
      <c r="AD103" s="434">
        <v>0</v>
      </c>
      <c r="AE103" s="434">
        <v>0</v>
      </c>
      <c r="AF103" s="434">
        <v>0</v>
      </c>
      <c r="AG103" s="434"/>
      <c r="AH103" s="434">
        <v>0</v>
      </c>
      <c r="AI103" s="434">
        <v>0</v>
      </c>
      <c r="AJ103" s="434">
        <v>0</v>
      </c>
      <c r="AK103" s="436" t="s">
        <v>494</v>
      </c>
      <c r="AL103" s="434">
        <v>1068641.6200000001</v>
      </c>
      <c r="AM103" s="434">
        <v>0</v>
      </c>
      <c r="AN103" s="434">
        <v>1068641.6200000001</v>
      </c>
    </row>
    <row r="104" spans="1:40" s="437" customFormat="1" ht="5.0999999999999996" customHeight="1">
      <c r="A104" s="436"/>
      <c r="B104" s="434"/>
      <c r="C104" s="434"/>
      <c r="D104" s="434"/>
      <c r="E104" s="434"/>
      <c r="F104" s="434"/>
      <c r="G104" s="434"/>
      <c r="H104" s="434"/>
      <c r="I104" s="434"/>
      <c r="J104" s="434">
        <v>0</v>
      </c>
      <c r="K104" s="434">
        <v>0</v>
      </c>
      <c r="L104" s="434">
        <v>0</v>
      </c>
      <c r="M104" s="436"/>
      <c r="N104" s="434"/>
      <c r="O104" s="434"/>
      <c r="P104" s="434"/>
      <c r="Q104" s="434"/>
      <c r="R104" s="434"/>
      <c r="S104" s="434"/>
      <c r="T104" s="434"/>
      <c r="U104" s="434"/>
      <c r="V104" s="434">
        <v>0</v>
      </c>
      <c r="W104" s="434">
        <v>0</v>
      </c>
      <c r="X104" s="434">
        <v>0</v>
      </c>
      <c r="Y104" s="436"/>
      <c r="Z104" s="434"/>
      <c r="AA104" s="434"/>
      <c r="AB104" s="434"/>
      <c r="AC104" s="434"/>
      <c r="AD104" s="434"/>
      <c r="AE104" s="434"/>
      <c r="AF104" s="434"/>
      <c r="AG104" s="434"/>
      <c r="AH104" s="434">
        <v>0</v>
      </c>
      <c r="AI104" s="434">
        <v>0</v>
      </c>
      <c r="AJ104" s="434">
        <v>0</v>
      </c>
      <c r="AK104" s="436"/>
      <c r="AL104" s="434"/>
      <c r="AM104" s="434"/>
      <c r="AN104" s="434"/>
    </row>
    <row r="105" spans="1:40" s="432" customFormat="1" ht="9.9" customHeight="1">
      <c r="A105" s="438" t="s">
        <v>495</v>
      </c>
      <c r="B105" s="439">
        <v>52514.247000000003</v>
      </c>
      <c r="C105" s="439">
        <v>4606.1289999999999</v>
      </c>
      <c r="D105" s="439">
        <v>57120.375999999997</v>
      </c>
      <c r="E105" s="439"/>
      <c r="F105" s="439">
        <v>106272.978</v>
      </c>
      <c r="G105" s="439">
        <v>1563.288</v>
      </c>
      <c r="H105" s="439">
        <v>107836.26700000001</v>
      </c>
      <c r="I105" s="439"/>
      <c r="J105" s="439">
        <v>31772.67</v>
      </c>
      <c r="K105" s="439">
        <v>1109.039</v>
      </c>
      <c r="L105" s="439">
        <v>32881.709000000003</v>
      </c>
      <c r="M105" s="438" t="s">
        <v>495</v>
      </c>
      <c r="N105" s="439">
        <v>50248.686000000002</v>
      </c>
      <c r="O105" s="439">
        <v>133.49299999999999</v>
      </c>
      <c r="P105" s="439">
        <v>50382.18</v>
      </c>
      <c r="Q105" s="439"/>
      <c r="R105" s="439">
        <v>8274.0589999999993</v>
      </c>
      <c r="S105" s="439">
        <v>33.930999999999997</v>
      </c>
      <c r="T105" s="439">
        <v>8307.991</v>
      </c>
      <c r="U105" s="439"/>
      <c r="V105" s="439">
        <v>80429.191999999995</v>
      </c>
      <c r="W105" s="439">
        <v>13844.621999999999</v>
      </c>
      <c r="X105" s="439">
        <v>94273.815000000002</v>
      </c>
      <c r="Y105" s="438" t="s">
        <v>495</v>
      </c>
      <c r="Z105" s="439">
        <v>35105.061000000002</v>
      </c>
      <c r="AA105" s="439">
        <v>14244.290999999999</v>
      </c>
      <c r="AB105" s="439">
        <v>49349.351999999999</v>
      </c>
      <c r="AC105" s="439"/>
      <c r="AD105" s="439">
        <v>15465.886</v>
      </c>
      <c r="AE105" s="439">
        <v>279.45499999999998</v>
      </c>
      <c r="AF105" s="439">
        <v>15745.342000000001</v>
      </c>
      <c r="AG105" s="439"/>
      <c r="AH105" s="439">
        <v>9329.7150000000001</v>
      </c>
      <c r="AI105" s="439">
        <v>1058.2059999999999</v>
      </c>
      <c r="AJ105" s="439">
        <v>10387.921</v>
      </c>
      <c r="AK105" s="438" t="s">
        <v>495</v>
      </c>
      <c r="AL105" s="439">
        <v>389412.49400000001</v>
      </c>
      <c r="AM105" s="439">
        <v>36872.453999999998</v>
      </c>
      <c r="AN105" s="439">
        <v>426284.95299999998</v>
      </c>
    </row>
    <row r="106" spans="1:40" s="437" customFormat="1" ht="5.0999999999999996" customHeight="1">
      <c r="A106" s="436"/>
      <c r="B106" s="439"/>
      <c r="C106" s="439"/>
      <c r="D106" s="439"/>
      <c r="E106" s="439"/>
      <c r="F106" s="439"/>
      <c r="G106" s="439"/>
      <c r="H106" s="439"/>
      <c r="I106" s="439"/>
      <c r="J106" s="439">
        <v>0</v>
      </c>
      <c r="K106" s="439">
        <v>0</v>
      </c>
      <c r="L106" s="439">
        <v>0</v>
      </c>
      <c r="M106" s="436"/>
      <c r="N106" s="439"/>
      <c r="O106" s="439"/>
      <c r="P106" s="439"/>
      <c r="Q106" s="439"/>
      <c r="R106" s="439"/>
      <c r="S106" s="439"/>
      <c r="T106" s="439"/>
      <c r="U106" s="439"/>
      <c r="V106" s="439">
        <v>0</v>
      </c>
      <c r="W106" s="439">
        <v>0</v>
      </c>
      <c r="X106" s="439">
        <v>0</v>
      </c>
      <c r="Y106" s="436"/>
      <c r="Z106" s="439"/>
      <c r="AA106" s="439"/>
      <c r="AB106" s="439"/>
      <c r="AC106" s="439"/>
      <c r="AD106" s="439"/>
      <c r="AE106" s="439"/>
      <c r="AF106" s="439"/>
      <c r="AG106" s="439"/>
      <c r="AH106" s="439">
        <v>0</v>
      </c>
      <c r="AI106" s="439">
        <v>0</v>
      </c>
      <c r="AJ106" s="439">
        <v>0</v>
      </c>
      <c r="AK106" s="436"/>
      <c r="AL106" s="439"/>
      <c r="AM106" s="439"/>
      <c r="AN106" s="439"/>
    </row>
    <row r="107" spans="1:40" s="432" customFormat="1" ht="9.9" customHeight="1">
      <c r="A107" s="430" t="s">
        <v>496</v>
      </c>
      <c r="B107" s="431">
        <v>35357.294999999998</v>
      </c>
      <c r="C107" s="431">
        <v>394.755</v>
      </c>
      <c r="D107" s="431">
        <v>35752.050999999999</v>
      </c>
      <c r="E107" s="431"/>
      <c r="F107" s="431">
        <v>94348.947</v>
      </c>
      <c r="G107" s="431">
        <v>206.25899999999999</v>
      </c>
      <c r="H107" s="431">
        <v>94555.206999999995</v>
      </c>
      <c r="I107" s="431"/>
      <c r="J107" s="431">
        <v>48882.972000000002</v>
      </c>
      <c r="K107" s="431">
        <v>39.447000000000003</v>
      </c>
      <c r="L107" s="431">
        <v>48922.419000000002</v>
      </c>
      <c r="M107" s="430" t="s">
        <v>496</v>
      </c>
      <c r="N107" s="431">
        <v>24284.95</v>
      </c>
      <c r="O107" s="431">
        <v>0</v>
      </c>
      <c r="P107" s="431">
        <v>24284.95</v>
      </c>
      <c r="Q107" s="431"/>
      <c r="R107" s="431">
        <v>5781.6149999999998</v>
      </c>
      <c r="S107" s="431">
        <v>451.62599999999998</v>
      </c>
      <c r="T107" s="431">
        <v>6233.2420000000002</v>
      </c>
      <c r="U107" s="431"/>
      <c r="V107" s="431">
        <v>30431.875</v>
      </c>
      <c r="W107" s="431">
        <v>633.15099999999995</v>
      </c>
      <c r="X107" s="431">
        <v>31065.026000000002</v>
      </c>
      <c r="Y107" s="430" t="s">
        <v>496</v>
      </c>
      <c r="Z107" s="431">
        <v>923.16899999999998</v>
      </c>
      <c r="AA107" s="431">
        <v>139.93299999999999</v>
      </c>
      <c r="AB107" s="431">
        <v>1063.1020000000001</v>
      </c>
      <c r="AC107" s="431"/>
      <c r="AD107" s="431">
        <v>19980.447</v>
      </c>
      <c r="AE107" s="431">
        <v>39.33</v>
      </c>
      <c r="AF107" s="431">
        <v>20019.777999999998</v>
      </c>
      <c r="AG107" s="431"/>
      <c r="AH107" s="431">
        <v>13073.156000000001</v>
      </c>
      <c r="AI107" s="431">
        <v>78.091999999999999</v>
      </c>
      <c r="AJ107" s="431">
        <v>13151.248</v>
      </c>
      <c r="AK107" s="430" t="s">
        <v>496</v>
      </c>
      <c r="AL107" s="431">
        <v>273064.42600000004</v>
      </c>
      <c r="AM107" s="431">
        <v>1982.5929999999998</v>
      </c>
      <c r="AN107" s="431">
        <v>275047.02300000004</v>
      </c>
    </row>
    <row r="108" spans="1:40" s="432" customFormat="1" ht="9.9" customHeight="1">
      <c r="A108" s="436" t="s">
        <v>497</v>
      </c>
      <c r="B108" s="434">
        <v>27759.919999999998</v>
      </c>
      <c r="C108" s="434">
        <v>394.755</v>
      </c>
      <c r="D108" s="434">
        <v>28154.675999999999</v>
      </c>
      <c r="E108" s="434"/>
      <c r="F108" s="434">
        <v>72379.047000000006</v>
      </c>
      <c r="G108" s="434">
        <v>206.25899999999999</v>
      </c>
      <c r="H108" s="434">
        <v>72585.305999999997</v>
      </c>
      <c r="I108" s="434"/>
      <c r="J108" s="434">
        <v>34256.949999999997</v>
      </c>
      <c r="K108" s="434">
        <v>39.447000000000003</v>
      </c>
      <c r="L108" s="434">
        <v>34296.398000000001</v>
      </c>
      <c r="M108" s="436" t="s">
        <v>497</v>
      </c>
      <c r="N108" s="434">
        <v>16431.404999999999</v>
      </c>
      <c r="O108" s="434">
        <v>0</v>
      </c>
      <c r="P108" s="434">
        <v>16431.404999999999</v>
      </c>
      <c r="Q108" s="434"/>
      <c r="R108" s="434">
        <v>5777.3609999999999</v>
      </c>
      <c r="S108" s="434">
        <v>451.62599999999998</v>
      </c>
      <c r="T108" s="434">
        <v>6228.9870000000001</v>
      </c>
      <c r="U108" s="434"/>
      <c r="V108" s="434">
        <v>15828.15</v>
      </c>
      <c r="W108" s="434">
        <v>633.15099999999995</v>
      </c>
      <c r="X108" s="434">
        <v>16461.300999999999</v>
      </c>
      <c r="Y108" s="436" t="s">
        <v>497</v>
      </c>
      <c r="Z108" s="434">
        <v>0</v>
      </c>
      <c r="AA108" s="434">
        <v>0</v>
      </c>
      <c r="AB108" s="434">
        <v>0</v>
      </c>
      <c r="AC108" s="434"/>
      <c r="AD108" s="434">
        <v>17761.951000000001</v>
      </c>
      <c r="AE108" s="434">
        <v>2.4430000000000001</v>
      </c>
      <c r="AF108" s="434">
        <v>17764.395</v>
      </c>
      <c r="AG108" s="434"/>
      <c r="AH108" s="434">
        <v>13038.915000000001</v>
      </c>
      <c r="AI108" s="434">
        <v>78.091999999999999</v>
      </c>
      <c r="AJ108" s="434">
        <v>13117.008</v>
      </c>
      <c r="AK108" s="436" t="s">
        <v>497</v>
      </c>
      <c r="AL108" s="434">
        <v>203233.69900000002</v>
      </c>
      <c r="AM108" s="434">
        <v>1805.7729999999999</v>
      </c>
      <c r="AN108" s="434">
        <v>205039.476</v>
      </c>
    </row>
    <row r="109" spans="1:40" s="432" customFormat="1" ht="9.9" customHeight="1">
      <c r="A109" s="436" t="s">
        <v>498</v>
      </c>
      <c r="B109" s="434">
        <v>0</v>
      </c>
      <c r="C109" s="434">
        <v>0</v>
      </c>
      <c r="D109" s="434">
        <v>0</v>
      </c>
      <c r="E109" s="434"/>
      <c r="F109" s="434">
        <v>0</v>
      </c>
      <c r="G109" s="434">
        <v>0</v>
      </c>
      <c r="H109" s="434">
        <v>0</v>
      </c>
      <c r="I109" s="434"/>
      <c r="J109" s="434">
        <v>884.86699999999996</v>
      </c>
      <c r="K109" s="434">
        <v>0</v>
      </c>
      <c r="L109" s="434">
        <v>884.86699999999996</v>
      </c>
      <c r="M109" s="436" t="s">
        <v>498</v>
      </c>
      <c r="N109" s="434">
        <v>65.111000000000004</v>
      </c>
      <c r="O109" s="434">
        <v>0</v>
      </c>
      <c r="P109" s="434">
        <v>65.111000000000004</v>
      </c>
      <c r="Q109" s="434"/>
      <c r="R109" s="434">
        <v>0</v>
      </c>
      <c r="S109" s="434">
        <v>0</v>
      </c>
      <c r="T109" s="434">
        <v>0</v>
      </c>
      <c r="U109" s="434"/>
      <c r="V109" s="434">
        <v>0</v>
      </c>
      <c r="W109" s="434">
        <v>0</v>
      </c>
      <c r="X109" s="434">
        <v>0</v>
      </c>
      <c r="Y109" s="436" t="s">
        <v>498</v>
      </c>
      <c r="Z109" s="434">
        <v>0</v>
      </c>
      <c r="AA109" s="434">
        <v>0</v>
      </c>
      <c r="AB109" s="434">
        <v>0</v>
      </c>
      <c r="AC109" s="434"/>
      <c r="AD109" s="434">
        <v>0</v>
      </c>
      <c r="AE109" s="434">
        <v>0</v>
      </c>
      <c r="AF109" s="434">
        <v>0</v>
      </c>
      <c r="AG109" s="434"/>
      <c r="AH109" s="434">
        <v>0</v>
      </c>
      <c r="AI109" s="434">
        <v>0</v>
      </c>
      <c r="AJ109" s="434">
        <v>0</v>
      </c>
      <c r="AK109" s="436" t="s">
        <v>498</v>
      </c>
      <c r="AL109" s="434">
        <v>949.97799999999995</v>
      </c>
      <c r="AM109" s="434">
        <v>0</v>
      </c>
      <c r="AN109" s="434">
        <v>949.97799999999995</v>
      </c>
    </row>
    <row r="110" spans="1:40" s="432" customFormat="1" ht="9.9" customHeight="1">
      <c r="A110" s="436" t="s">
        <v>499</v>
      </c>
      <c r="B110" s="434">
        <v>0</v>
      </c>
      <c r="C110" s="434">
        <v>0</v>
      </c>
      <c r="D110" s="434">
        <v>0</v>
      </c>
      <c r="E110" s="434"/>
      <c r="F110" s="434">
        <v>0</v>
      </c>
      <c r="G110" s="434">
        <v>0</v>
      </c>
      <c r="H110" s="434">
        <v>0</v>
      </c>
      <c r="I110" s="434"/>
      <c r="J110" s="434">
        <v>0</v>
      </c>
      <c r="K110" s="434">
        <v>0</v>
      </c>
      <c r="L110" s="434">
        <v>0</v>
      </c>
      <c r="M110" s="436" t="s">
        <v>499</v>
      </c>
      <c r="N110" s="434">
        <v>0</v>
      </c>
      <c r="O110" s="434">
        <v>0</v>
      </c>
      <c r="P110" s="434">
        <v>0</v>
      </c>
      <c r="Q110" s="434"/>
      <c r="R110" s="434">
        <v>0</v>
      </c>
      <c r="S110" s="434">
        <v>0</v>
      </c>
      <c r="T110" s="434">
        <v>0</v>
      </c>
      <c r="U110" s="434"/>
      <c r="V110" s="434">
        <v>0</v>
      </c>
      <c r="W110" s="434">
        <v>0</v>
      </c>
      <c r="X110" s="434">
        <v>0</v>
      </c>
      <c r="Y110" s="436" t="s">
        <v>499</v>
      </c>
      <c r="Z110" s="434">
        <v>0</v>
      </c>
      <c r="AA110" s="434">
        <v>0</v>
      </c>
      <c r="AB110" s="434">
        <v>0</v>
      </c>
      <c r="AC110" s="434"/>
      <c r="AD110" s="434">
        <v>0</v>
      </c>
      <c r="AE110" s="434">
        <v>0</v>
      </c>
      <c r="AF110" s="434">
        <v>0</v>
      </c>
      <c r="AG110" s="434"/>
      <c r="AH110" s="434">
        <v>0</v>
      </c>
      <c r="AI110" s="434">
        <v>0</v>
      </c>
      <c r="AJ110" s="434">
        <v>0</v>
      </c>
      <c r="AK110" s="436" t="s">
        <v>499</v>
      </c>
      <c r="AL110" s="434">
        <v>0</v>
      </c>
      <c r="AM110" s="434">
        <v>0</v>
      </c>
      <c r="AN110" s="434">
        <v>0</v>
      </c>
    </row>
    <row r="111" spans="1:40" s="432" customFormat="1" ht="9.9" customHeight="1">
      <c r="A111" s="436" t="s">
        <v>500</v>
      </c>
      <c r="B111" s="434">
        <v>7597.375</v>
      </c>
      <c r="C111" s="434">
        <v>0</v>
      </c>
      <c r="D111" s="434">
        <v>7597.375</v>
      </c>
      <c r="E111" s="434"/>
      <c r="F111" s="434">
        <v>17324.73</v>
      </c>
      <c r="G111" s="434">
        <v>0</v>
      </c>
      <c r="H111" s="434">
        <v>17324.73</v>
      </c>
      <c r="I111" s="434"/>
      <c r="J111" s="434">
        <v>13741.154</v>
      </c>
      <c r="K111" s="434">
        <v>0</v>
      </c>
      <c r="L111" s="434">
        <v>13741.154</v>
      </c>
      <c r="M111" s="436" t="s">
        <v>500</v>
      </c>
      <c r="N111" s="434">
        <v>42.95</v>
      </c>
      <c r="O111" s="434">
        <v>0</v>
      </c>
      <c r="P111" s="434">
        <v>42.95</v>
      </c>
      <c r="Q111" s="434"/>
      <c r="R111" s="434">
        <v>1.7000000000000001E-2</v>
      </c>
      <c r="S111" s="434">
        <v>0</v>
      </c>
      <c r="T111" s="434">
        <v>1.7000000000000001E-2</v>
      </c>
      <c r="U111" s="434"/>
      <c r="V111" s="434">
        <v>4340.4430000000002</v>
      </c>
      <c r="W111" s="434">
        <v>0</v>
      </c>
      <c r="X111" s="434">
        <v>4340.4430000000002</v>
      </c>
      <c r="Y111" s="436" t="s">
        <v>500</v>
      </c>
      <c r="Z111" s="434">
        <v>923.16899999999998</v>
      </c>
      <c r="AA111" s="434">
        <v>139.93299999999999</v>
      </c>
      <c r="AB111" s="434">
        <v>1063.1020000000001</v>
      </c>
      <c r="AC111" s="434"/>
      <c r="AD111" s="434">
        <v>763.29200000000003</v>
      </c>
      <c r="AE111" s="434">
        <v>0</v>
      </c>
      <c r="AF111" s="434">
        <v>763.29200000000003</v>
      </c>
      <c r="AG111" s="434"/>
      <c r="AH111" s="434">
        <v>33.985999999999997</v>
      </c>
      <c r="AI111" s="434">
        <v>0</v>
      </c>
      <c r="AJ111" s="434">
        <v>33.985999999999997</v>
      </c>
      <c r="AK111" s="436" t="s">
        <v>500</v>
      </c>
      <c r="AL111" s="434">
        <v>44767.115999999995</v>
      </c>
      <c r="AM111" s="434">
        <v>139.93299999999999</v>
      </c>
      <c r="AN111" s="434">
        <v>44907.048999999992</v>
      </c>
    </row>
    <row r="112" spans="1:40" s="432" customFormat="1" ht="9.9" customHeight="1">
      <c r="A112" s="436" t="s">
        <v>501</v>
      </c>
      <c r="B112" s="434">
        <v>0</v>
      </c>
      <c r="C112" s="434">
        <v>0</v>
      </c>
      <c r="D112" s="434">
        <v>0</v>
      </c>
      <c r="E112" s="434"/>
      <c r="F112" s="434">
        <v>4645.1689999999999</v>
      </c>
      <c r="G112" s="434">
        <v>0</v>
      </c>
      <c r="H112" s="434">
        <v>4645.1689999999999</v>
      </c>
      <c r="I112" s="434"/>
      <c r="J112" s="434">
        <v>0</v>
      </c>
      <c r="K112" s="434">
        <v>0</v>
      </c>
      <c r="L112" s="434">
        <v>0</v>
      </c>
      <c r="M112" s="436" t="s">
        <v>501</v>
      </c>
      <c r="N112" s="434">
        <v>7745.4830000000002</v>
      </c>
      <c r="O112" s="434">
        <v>0</v>
      </c>
      <c r="P112" s="434">
        <v>7745.4830000000002</v>
      </c>
      <c r="Q112" s="434"/>
      <c r="R112" s="434">
        <v>0</v>
      </c>
      <c r="S112" s="434">
        <v>0</v>
      </c>
      <c r="T112" s="434">
        <v>0</v>
      </c>
      <c r="U112" s="434"/>
      <c r="V112" s="434">
        <v>10263.281000000001</v>
      </c>
      <c r="W112" s="434">
        <v>0</v>
      </c>
      <c r="X112" s="434">
        <v>10263.281000000001</v>
      </c>
      <c r="Y112" s="436" t="s">
        <v>501</v>
      </c>
      <c r="Z112" s="434">
        <v>0</v>
      </c>
      <c r="AA112" s="434">
        <v>0</v>
      </c>
      <c r="AB112" s="434">
        <v>0</v>
      </c>
      <c r="AC112" s="434"/>
      <c r="AD112" s="434">
        <v>0</v>
      </c>
      <c r="AE112" s="434">
        <v>0</v>
      </c>
      <c r="AF112" s="434">
        <v>0</v>
      </c>
      <c r="AG112" s="434"/>
      <c r="AH112" s="434">
        <v>0</v>
      </c>
      <c r="AI112" s="434">
        <v>0</v>
      </c>
      <c r="AJ112" s="434">
        <v>0</v>
      </c>
      <c r="AK112" s="436" t="s">
        <v>501</v>
      </c>
      <c r="AL112" s="434">
        <v>22653.933000000001</v>
      </c>
      <c r="AM112" s="434">
        <v>0</v>
      </c>
      <c r="AN112" s="434">
        <v>22653.933000000001</v>
      </c>
    </row>
    <row r="113" spans="1:40" s="432" customFormat="1" ht="9.9" customHeight="1">
      <c r="A113" s="436" t="s">
        <v>502</v>
      </c>
      <c r="B113" s="434">
        <v>0</v>
      </c>
      <c r="C113" s="434">
        <v>0</v>
      </c>
      <c r="D113" s="434">
        <v>0</v>
      </c>
      <c r="E113" s="434"/>
      <c r="F113" s="434">
        <v>0</v>
      </c>
      <c r="G113" s="434">
        <v>0</v>
      </c>
      <c r="H113" s="434">
        <v>0</v>
      </c>
      <c r="I113" s="434"/>
      <c r="J113" s="434">
        <v>0</v>
      </c>
      <c r="K113" s="434">
        <v>0</v>
      </c>
      <c r="L113" s="434">
        <v>0</v>
      </c>
      <c r="M113" s="436" t="s">
        <v>502</v>
      </c>
      <c r="N113" s="434">
        <v>0</v>
      </c>
      <c r="O113" s="434">
        <v>0</v>
      </c>
      <c r="P113" s="434">
        <v>0</v>
      </c>
      <c r="Q113" s="434"/>
      <c r="R113" s="434">
        <v>4.2359999999999998</v>
      </c>
      <c r="S113" s="434">
        <v>0</v>
      </c>
      <c r="T113" s="434">
        <v>4.2359999999999998</v>
      </c>
      <c r="U113" s="434"/>
      <c r="V113" s="434">
        <v>0</v>
      </c>
      <c r="W113" s="434">
        <v>0</v>
      </c>
      <c r="X113" s="434">
        <v>0</v>
      </c>
      <c r="Y113" s="436" t="s">
        <v>502</v>
      </c>
      <c r="Z113" s="434">
        <v>0</v>
      </c>
      <c r="AA113" s="434">
        <v>0</v>
      </c>
      <c r="AB113" s="434">
        <v>0</v>
      </c>
      <c r="AC113" s="434"/>
      <c r="AD113" s="434">
        <v>1455.203</v>
      </c>
      <c r="AE113" s="434">
        <v>36.886000000000003</v>
      </c>
      <c r="AF113" s="434">
        <v>1492.0889999999999</v>
      </c>
      <c r="AG113" s="434"/>
      <c r="AH113" s="434">
        <v>0.253</v>
      </c>
      <c r="AI113" s="434">
        <v>0</v>
      </c>
      <c r="AJ113" s="434">
        <v>0.253</v>
      </c>
      <c r="AK113" s="436" t="s">
        <v>502</v>
      </c>
      <c r="AL113" s="434">
        <v>1459.692</v>
      </c>
      <c r="AM113" s="434">
        <v>36.886000000000003</v>
      </c>
      <c r="AN113" s="434">
        <v>1496.578</v>
      </c>
    </row>
    <row r="114" spans="1:40" s="437" customFormat="1" ht="5.0999999999999996" customHeight="1">
      <c r="A114" s="436"/>
      <c r="B114" s="434"/>
      <c r="C114" s="434"/>
      <c r="D114" s="434"/>
      <c r="E114" s="434"/>
      <c r="F114" s="434"/>
      <c r="G114" s="434"/>
      <c r="H114" s="434"/>
      <c r="I114" s="434"/>
      <c r="J114" s="434">
        <v>0</v>
      </c>
      <c r="K114" s="434">
        <v>0</v>
      </c>
      <c r="L114" s="434">
        <v>0</v>
      </c>
      <c r="M114" s="436"/>
      <c r="N114" s="434"/>
      <c r="O114" s="434"/>
      <c r="P114" s="434"/>
      <c r="Q114" s="434"/>
      <c r="R114" s="434"/>
      <c r="S114" s="434"/>
      <c r="T114" s="434"/>
      <c r="U114" s="434"/>
      <c r="V114" s="434">
        <v>0</v>
      </c>
      <c r="W114" s="434">
        <v>0</v>
      </c>
      <c r="X114" s="434">
        <v>0</v>
      </c>
      <c r="Y114" s="436"/>
      <c r="Z114" s="434"/>
      <c r="AA114" s="434"/>
      <c r="AB114" s="434"/>
      <c r="AC114" s="434"/>
      <c r="AD114" s="434"/>
      <c r="AE114" s="434"/>
      <c r="AF114" s="434"/>
      <c r="AG114" s="434"/>
      <c r="AH114" s="434">
        <v>0</v>
      </c>
      <c r="AI114" s="434">
        <v>0</v>
      </c>
      <c r="AJ114" s="434">
        <v>0</v>
      </c>
      <c r="AK114" s="436"/>
      <c r="AL114" s="434"/>
      <c r="AM114" s="434"/>
      <c r="AN114" s="434"/>
    </row>
    <row r="115" spans="1:40" s="432" customFormat="1" ht="9.9" customHeight="1">
      <c r="A115" s="438" t="s">
        <v>503</v>
      </c>
      <c r="B115" s="439">
        <v>27507.969000000001</v>
      </c>
      <c r="C115" s="439">
        <v>1.476</v>
      </c>
      <c r="D115" s="439">
        <v>27509.446</v>
      </c>
      <c r="E115" s="439"/>
      <c r="F115" s="439">
        <v>31158.557000000001</v>
      </c>
      <c r="G115" s="439">
        <v>4033.03</v>
      </c>
      <c r="H115" s="439">
        <v>35191.588000000003</v>
      </c>
      <c r="I115" s="439"/>
      <c r="J115" s="439">
        <v>14869.481</v>
      </c>
      <c r="K115" s="439">
        <v>14.736000000000001</v>
      </c>
      <c r="L115" s="439">
        <v>14884.217000000001</v>
      </c>
      <c r="M115" s="438" t="s">
        <v>503</v>
      </c>
      <c r="N115" s="439">
        <v>5316.384</v>
      </c>
      <c r="O115" s="439">
        <v>3830.3359999999998</v>
      </c>
      <c r="P115" s="439">
        <v>9146.7209999999995</v>
      </c>
      <c r="Q115" s="439"/>
      <c r="R115" s="439">
        <v>151.291</v>
      </c>
      <c r="S115" s="439">
        <v>1.6859999999999999</v>
      </c>
      <c r="T115" s="439">
        <v>152.97800000000001</v>
      </c>
      <c r="U115" s="439"/>
      <c r="V115" s="439">
        <v>3825.2779999999998</v>
      </c>
      <c r="W115" s="439">
        <v>72.460999999999999</v>
      </c>
      <c r="X115" s="439">
        <v>3897.739</v>
      </c>
      <c r="Y115" s="438" t="s">
        <v>503</v>
      </c>
      <c r="Z115" s="439">
        <v>14638.02</v>
      </c>
      <c r="AA115" s="439">
        <v>2019.482</v>
      </c>
      <c r="AB115" s="439">
        <v>16657.502</v>
      </c>
      <c r="AC115" s="439"/>
      <c r="AD115" s="439">
        <v>1418.395</v>
      </c>
      <c r="AE115" s="439">
        <v>58.633000000000003</v>
      </c>
      <c r="AF115" s="439">
        <v>1477.029</v>
      </c>
      <c r="AG115" s="439"/>
      <c r="AH115" s="439">
        <v>3077.598</v>
      </c>
      <c r="AI115" s="439">
        <v>-180.36199999999999</v>
      </c>
      <c r="AJ115" s="439">
        <v>2897.2350000000001</v>
      </c>
      <c r="AK115" s="438" t="s">
        <v>503</v>
      </c>
      <c r="AL115" s="439">
        <v>101962.97300000001</v>
      </c>
      <c r="AM115" s="439">
        <v>9851.4779999999992</v>
      </c>
      <c r="AN115" s="439">
        <v>111814.45500000002</v>
      </c>
    </row>
    <row r="116" spans="1:40" s="437" customFormat="1" ht="5.0999999999999996" customHeight="1">
      <c r="A116" s="436"/>
      <c r="B116" s="439"/>
      <c r="C116" s="439"/>
      <c r="D116" s="439"/>
      <c r="E116" s="439"/>
      <c r="F116" s="439"/>
      <c r="G116" s="439"/>
      <c r="H116" s="439"/>
      <c r="I116" s="439"/>
      <c r="J116" s="439">
        <v>0</v>
      </c>
      <c r="K116" s="439">
        <v>0</v>
      </c>
      <c r="L116" s="439">
        <v>0</v>
      </c>
      <c r="M116" s="436"/>
      <c r="N116" s="439"/>
      <c r="O116" s="439"/>
      <c r="P116" s="439"/>
      <c r="Q116" s="439"/>
      <c r="R116" s="439"/>
      <c r="S116" s="439"/>
      <c r="T116" s="439"/>
      <c r="U116" s="439"/>
      <c r="V116" s="439">
        <v>0</v>
      </c>
      <c r="W116" s="439">
        <v>0</v>
      </c>
      <c r="X116" s="439">
        <v>0</v>
      </c>
      <c r="Y116" s="436"/>
      <c r="Z116" s="439"/>
      <c r="AA116" s="439"/>
      <c r="AB116" s="439"/>
      <c r="AC116" s="439"/>
      <c r="AD116" s="439"/>
      <c r="AE116" s="439"/>
      <c r="AF116" s="439"/>
      <c r="AG116" s="439"/>
      <c r="AH116" s="439">
        <v>0</v>
      </c>
      <c r="AI116" s="439">
        <v>0</v>
      </c>
      <c r="AJ116" s="439">
        <v>0</v>
      </c>
      <c r="AK116" s="436"/>
      <c r="AL116" s="439"/>
      <c r="AM116" s="439"/>
      <c r="AN116" s="439"/>
    </row>
    <row r="117" spans="1:40" s="432" customFormat="1" ht="9.9" customHeight="1">
      <c r="A117" s="438" t="s">
        <v>504</v>
      </c>
      <c r="B117" s="439">
        <v>12181.239</v>
      </c>
      <c r="C117" s="439">
        <v>0</v>
      </c>
      <c r="D117" s="439">
        <v>12181.239</v>
      </c>
      <c r="E117" s="439"/>
      <c r="F117" s="439">
        <v>344.06900000000002</v>
      </c>
      <c r="G117" s="439">
        <v>0</v>
      </c>
      <c r="H117" s="439">
        <v>344.06900000000002</v>
      </c>
      <c r="I117" s="439"/>
      <c r="J117" s="439">
        <v>7863.6809999999996</v>
      </c>
      <c r="K117" s="439">
        <v>0</v>
      </c>
      <c r="L117" s="439">
        <v>7863.6809999999996</v>
      </c>
      <c r="M117" s="438" t="s">
        <v>504</v>
      </c>
      <c r="N117" s="439">
        <v>807.625</v>
      </c>
      <c r="O117" s="439">
        <v>0</v>
      </c>
      <c r="P117" s="439">
        <v>807.625</v>
      </c>
      <c r="Q117" s="439"/>
      <c r="R117" s="439">
        <v>2860.1239999999998</v>
      </c>
      <c r="S117" s="439">
        <v>0</v>
      </c>
      <c r="T117" s="439">
        <v>2860.1239999999998</v>
      </c>
      <c r="U117" s="439"/>
      <c r="V117" s="439">
        <v>3007.1460000000002</v>
      </c>
      <c r="W117" s="439">
        <v>0</v>
      </c>
      <c r="X117" s="439">
        <v>3007.1460000000002</v>
      </c>
      <c r="Y117" s="438" t="s">
        <v>504</v>
      </c>
      <c r="Z117" s="439">
        <v>134.89699999999999</v>
      </c>
      <c r="AA117" s="439">
        <v>0</v>
      </c>
      <c r="AB117" s="439">
        <v>134.89699999999999</v>
      </c>
      <c r="AC117" s="439"/>
      <c r="AD117" s="439">
        <v>746.74900000000002</v>
      </c>
      <c r="AE117" s="439">
        <v>0</v>
      </c>
      <c r="AF117" s="439">
        <v>746.74900000000002</v>
      </c>
      <c r="AG117" s="439"/>
      <c r="AH117" s="439">
        <v>232.99299999999999</v>
      </c>
      <c r="AI117" s="439">
        <v>9.2999999999999999E-2</v>
      </c>
      <c r="AJ117" s="439">
        <v>233.08600000000001</v>
      </c>
      <c r="AK117" s="438" t="s">
        <v>504</v>
      </c>
      <c r="AL117" s="439">
        <v>28178.522999999997</v>
      </c>
      <c r="AM117" s="439">
        <v>9.2999999999999999E-2</v>
      </c>
      <c r="AN117" s="439">
        <v>28178.615999999998</v>
      </c>
    </row>
    <row r="118" spans="1:40" s="432" customFormat="1" ht="9.9" customHeight="1">
      <c r="A118" s="436" t="s">
        <v>505</v>
      </c>
      <c r="B118" s="434">
        <v>0</v>
      </c>
      <c r="C118" s="434">
        <v>0</v>
      </c>
      <c r="D118" s="434">
        <v>0</v>
      </c>
      <c r="E118" s="434"/>
      <c r="F118" s="434">
        <v>0</v>
      </c>
      <c r="G118" s="434">
        <v>0</v>
      </c>
      <c r="H118" s="434">
        <v>0</v>
      </c>
      <c r="I118" s="434"/>
      <c r="J118" s="434">
        <v>0.214</v>
      </c>
      <c r="K118" s="434">
        <v>0</v>
      </c>
      <c r="L118" s="434">
        <v>0.214</v>
      </c>
      <c r="M118" s="436" t="s">
        <v>505</v>
      </c>
      <c r="N118" s="434">
        <v>58.238999999999997</v>
      </c>
      <c r="O118" s="434">
        <v>0</v>
      </c>
      <c r="P118" s="434">
        <v>58.238999999999997</v>
      </c>
      <c r="Q118" s="434"/>
      <c r="R118" s="434">
        <v>0</v>
      </c>
      <c r="S118" s="434">
        <v>0</v>
      </c>
      <c r="T118" s="434">
        <v>0</v>
      </c>
      <c r="U118" s="434"/>
      <c r="V118" s="434">
        <v>0</v>
      </c>
      <c r="W118" s="434">
        <v>0</v>
      </c>
      <c r="X118" s="434">
        <v>0</v>
      </c>
      <c r="Y118" s="436" t="s">
        <v>505</v>
      </c>
      <c r="Z118" s="434">
        <v>0</v>
      </c>
      <c r="AA118" s="434">
        <v>0</v>
      </c>
      <c r="AB118" s="434">
        <v>0</v>
      </c>
      <c r="AC118" s="434"/>
      <c r="AD118" s="434">
        <v>0</v>
      </c>
      <c r="AE118" s="434">
        <v>0</v>
      </c>
      <c r="AF118" s="434">
        <v>0</v>
      </c>
      <c r="AG118" s="434"/>
      <c r="AH118" s="434">
        <v>10.127000000000001</v>
      </c>
      <c r="AI118" s="434">
        <v>9.2999999999999999E-2</v>
      </c>
      <c r="AJ118" s="434">
        <v>10.220000000000001</v>
      </c>
      <c r="AK118" s="436" t="s">
        <v>505</v>
      </c>
      <c r="AL118" s="434">
        <v>68.58</v>
      </c>
      <c r="AM118" s="434">
        <v>9.2999999999999999E-2</v>
      </c>
      <c r="AN118" s="434">
        <v>68.673000000000002</v>
      </c>
    </row>
    <row r="119" spans="1:40" s="432" customFormat="1" ht="9.9" customHeight="1">
      <c r="A119" s="436" t="s">
        <v>506</v>
      </c>
      <c r="B119" s="434">
        <v>12181.239</v>
      </c>
      <c r="C119" s="434">
        <v>0</v>
      </c>
      <c r="D119" s="434">
        <v>12181.239</v>
      </c>
      <c r="E119" s="434"/>
      <c r="F119" s="434">
        <v>344.06900000000002</v>
      </c>
      <c r="G119" s="434">
        <v>0</v>
      </c>
      <c r="H119" s="434">
        <v>344.06900000000002</v>
      </c>
      <c r="I119" s="434"/>
      <c r="J119" s="434">
        <v>7863.4669999999996</v>
      </c>
      <c r="K119" s="434">
        <v>0</v>
      </c>
      <c r="L119" s="434">
        <v>7863.4669999999996</v>
      </c>
      <c r="M119" s="436" t="s">
        <v>506</v>
      </c>
      <c r="N119" s="434">
        <v>749.38499999999999</v>
      </c>
      <c r="O119" s="434">
        <v>0</v>
      </c>
      <c r="P119" s="434">
        <v>749.38499999999999</v>
      </c>
      <c r="Q119" s="434"/>
      <c r="R119" s="434">
        <v>2860.1239999999998</v>
      </c>
      <c r="S119" s="434">
        <v>0</v>
      </c>
      <c r="T119" s="434">
        <v>2860.1239999999998</v>
      </c>
      <c r="U119" s="434"/>
      <c r="V119" s="434">
        <v>3007.1460000000002</v>
      </c>
      <c r="W119" s="434">
        <v>0</v>
      </c>
      <c r="X119" s="434">
        <v>3007.1460000000002</v>
      </c>
      <c r="Y119" s="436" t="s">
        <v>506</v>
      </c>
      <c r="Z119" s="434">
        <v>134.89699999999999</v>
      </c>
      <c r="AA119" s="434">
        <v>0</v>
      </c>
      <c r="AB119" s="434">
        <v>134.89699999999999</v>
      </c>
      <c r="AC119" s="434"/>
      <c r="AD119" s="434">
        <v>746.74900000000002</v>
      </c>
      <c r="AE119" s="434">
        <v>0</v>
      </c>
      <c r="AF119" s="434">
        <v>746.74900000000002</v>
      </c>
      <c r="AG119" s="434"/>
      <c r="AH119" s="434">
        <v>222.86500000000001</v>
      </c>
      <c r="AI119" s="434">
        <v>0</v>
      </c>
      <c r="AJ119" s="434">
        <v>222.86500000000001</v>
      </c>
      <c r="AK119" s="436" t="s">
        <v>506</v>
      </c>
      <c r="AL119" s="434">
        <v>28109.940999999999</v>
      </c>
      <c r="AM119" s="434">
        <v>0</v>
      </c>
      <c r="AN119" s="434">
        <v>28109.940999999999</v>
      </c>
    </row>
    <row r="120" spans="1:40" s="437" customFormat="1" ht="5.0999999999999996" customHeight="1">
      <c r="A120" s="442"/>
      <c r="B120" s="439"/>
      <c r="C120" s="439"/>
      <c r="D120" s="439"/>
      <c r="E120" s="439"/>
      <c r="F120" s="439"/>
      <c r="G120" s="439"/>
      <c r="H120" s="439"/>
      <c r="I120" s="439"/>
      <c r="J120" s="439">
        <v>0</v>
      </c>
      <c r="K120" s="439">
        <v>0</v>
      </c>
      <c r="L120" s="439">
        <v>0</v>
      </c>
      <c r="M120" s="442"/>
      <c r="N120" s="439"/>
      <c r="O120" s="439"/>
      <c r="P120" s="439"/>
      <c r="Q120" s="439"/>
      <c r="R120" s="439"/>
      <c r="S120" s="439"/>
      <c r="T120" s="439"/>
      <c r="U120" s="439"/>
      <c r="V120" s="439">
        <v>0</v>
      </c>
      <c r="W120" s="439">
        <v>0</v>
      </c>
      <c r="X120" s="439">
        <v>0</v>
      </c>
      <c r="Y120" s="442"/>
      <c r="Z120" s="439"/>
      <c r="AA120" s="439"/>
      <c r="AB120" s="439"/>
      <c r="AC120" s="439"/>
      <c r="AD120" s="439"/>
      <c r="AE120" s="439"/>
      <c r="AF120" s="439"/>
      <c r="AG120" s="439"/>
      <c r="AH120" s="439">
        <v>0</v>
      </c>
      <c r="AI120" s="439">
        <v>0</v>
      </c>
      <c r="AJ120" s="439">
        <v>0</v>
      </c>
      <c r="AK120" s="442"/>
      <c r="AL120" s="439"/>
      <c r="AM120" s="439"/>
      <c r="AN120" s="439"/>
    </row>
    <row r="121" spans="1:40" s="437" customFormat="1" ht="9.9" customHeight="1">
      <c r="A121" s="483" t="s">
        <v>507</v>
      </c>
      <c r="B121" s="439">
        <v>133057.03099999999</v>
      </c>
      <c r="C121" s="439">
        <v>0</v>
      </c>
      <c r="D121" s="439">
        <v>133057.03099999999</v>
      </c>
      <c r="E121" s="439"/>
      <c r="F121" s="439">
        <v>0</v>
      </c>
      <c r="G121" s="439">
        <v>0</v>
      </c>
      <c r="H121" s="439">
        <v>0</v>
      </c>
      <c r="I121" s="439"/>
      <c r="J121" s="439">
        <v>0</v>
      </c>
      <c r="K121" s="439">
        <v>0</v>
      </c>
      <c r="L121" s="439">
        <v>0</v>
      </c>
      <c r="M121" s="483" t="s">
        <v>507</v>
      </c>
      <c r="N121" s="439">
        <v>0</v>
      </c>
      <c r="O121" s="439">
        <v>0</v>
      </c>
      <c r="P121" s="439">
        <v>0</v>
      </c>
      <c r="Q121" s="439"/>
      <c r="R121" s="439">
        <v>10578.967000000001</v>
      </c>
      <c r="S121" s="439">
        <v>0</v>
      </c>
      <c r="T121" s="439">
        <v>10578.967000000001</v>
      </c>
      <c r="U121" s="439"/>
      <c r="V121" s="439">
        <v>51788.195</v>
      </c>
      <c r="W121" s="439">
        <v>0</v>
      </c>
      <c r="X121" s="439">
        <v>51788.195</v>
      </c>
      <c r="Y121" s="483" t="s">
        <v>507</v>
      </c>
      <c r="Z121" s="439">
        <v>0</v>
      </c>
      <c r="AA121" s="439">
        <v>0</v>
      </c>
      <c r="AB121" s="439">
        <v>0</v>
      </c>
      <c r="AC121" s="439"/>
      <c r="AD121" s="439">
        <v>0</v>
      </c>
      <c r="AE121" s="439">
        <v>0</v>
      </c>
      <c r="AF121" s="439">
        <v>0</v>
      </c>
      <c r="AG121" s="439"/>
      <c r="AH121" s="439">
        <v>84486.717000000004</v>
      </c>
      <c r="AI121" s="439">
        <v>0</v>
      </c>
      <c r="AJ121" s="439">
        <v>84486.717000000004</v>
      </c>
      <c r="AK121" s="483" t="s">
        <v>507</v>
      </c>
      <c r="AL121" s="439">
        <v>279910.91000000003</v>
      </c>
      <c r="AM121" s="439">
        <v>0</v>
      </c>
      <c r="AN121" s="439">
        <v>279910.91000000003</v>
      </c>
    </row>
    <row r="122" spans="1:40" s="437" customFormat="1" ht="5.0999999999999996" customHeight="1">
      <c r="A122" s="436"/>
      <c r="B122" s="439"/>
      <c r="C122" s="439"/>
      <c r="D122" s="439"/>
      <c r="E122" s="439"/>
      <c r="F122" s="439"/>
      <c r="G122" s="439"/>
      <c r="H122" s="439"/>
      <c r="I122" s="439"/>
      <c r="J122" s="439">
        <v>0</v>
      </c>
      <c r="K122" s="439">
        <v>0</v>
      </c>
      <c r="L122" s="439">
        <v>0</v>
      </c>
      <c r="M122" s="436"/>
      <c r="N122" s="439"/>
      <c r="O122" s="439"/>
      <c r="P122" s="439"/>
      <c r="Q122" s="439"/>
      <c r="R122" s="439"/>
      <c r="S122" s="439"/>
      <c r="T122" s="439"/>
      <c r="U122" s="439"/>
      <c r="V122" s="439">
        <v>0</v>
      </c>
      <c r="W122" s="439">
        <v>0</v>
      </c>
      <c r="X122" s="439">
        <v>0</v>
      </c>
      <c r="Y122" s="436"/>
      <c r="Z122" s="439"/>
      <c r="AA122" s="439"/>
      <c r="AB122" s="439"/>
      <c r="AC122" s="439"/>
      <c r="AD122" s="439"/>
      <c r="AE122" s="439"/>
      <c r="AF122" s="439"/>
      <c r="AG122" s="439"/>
      <c r="AH122" s="439">
        <v>0</v>
      </c>
      <c r="AI122" s="439">
        <v>0</v>
      </c>
      <c r="AJ122" s="439">
        <v>0</v>
      </c>
      <c r="AK122" s="436"/>
      <c r="AL122" s="439"/>
      <c r="AM122" s="439"/>
      <c r="AN122" s="439"/>
    </row>
    <row r="123" spans="1:40" s="432" customFormat="1" ht="9.9" customHeight="1">
      <c r="A123" s="430" t="s">
        <v>508</v>
      </c>
      <c r="B123" s="431">
        <v>2059116.3430000001</v>
      </c>
      <c r="C123" s="431">
        <v>69184.22</v>
      </c>
      <c r="D123" s="431">
        <v>2128300.5639999998</v>
      </c>
      <c r="E123" s="431"/>
      <c r="F123" s="431">
        <v>3916672.8050000002</v>
      </c>
      <c r="G123" s="431">
        <v>28889.554</v>
      </c>
      <c r="H123" s="431">
        <v>3945562.36</v>
      </c>
      <c r="I123" s="431"/>
      <c r="J123" s="431">
        <v>2151096.264</v>
      </c>
      <c r="K123" s="431">
        <v>17599.489000000001</v>
      </c>
      <c r="L123" s="431">
        <v>2168695.7540000002</v>
      </c>
      <c r="M123" s="430" t="s">
        <v>508</v>
      </c>
      <c r="N123" s="431">
        <v>1122163.1200000001</v>
      </c>
      <c r="O123" s="431">
        <v>3997.6320000000001</v>
      </c>
      <c r="P123" s="431">
        <v>1126160.753</v>
      </c>
      <c r="Q123" s="431"/>
      <c r="R123" s="431">
        <v>348002.68400000001</v>
      </c>
      <c r="S123" s="431">
        <v>23108.903999999999</v>
      </c>
      <c r="T123" s="431">
        <v>371111.58899999998</v>
      </c>
      <c r="U123" s="431"/>
      <c r="V123" s="431">
        <v>1710914.476</v>
      </c>
      <c r="W123" s="431">
        <v>52876.493000000002</v>
      </c>
      <c r="X123" s="431">
        <v>1763790.969</v>
      </c>
      <c r="Y123" s="430" t="s">
        <v>508</v>
      </c>
      <c r="Z123" s="431">
        <v>795010.72100000002</v>
      </c>
      <c r="AA123" s="431">
        <v>326293.788</v>
      </c>
      <c r="AB123" s="431">
        <v>1121304.51</v>
      </c>
      <c r="AC123" s="431"/>
      <c r="AD123" s="431">
        <v>618688.92299999995</v>
      </c>
      <c r="AE123" s="431">
        <v>5046.95</v>
      </c>
      <c r="AF123" s="431">
        <v>623735.87300000002</v>
      </c>
      <c r="AG123" s="431"/>
      <c r="AH123" s="431">
        <v>623713.75300000003</v>
      </c>
      <c r="AI123" s="431">
        <v>24030.901999999998</v>
      </c>
      <c r="AJ123" s="431">
        <v>647744.65500000003</v>
      </c>
      <c r="AK123" s="430" t="s">
        <v>508</v>
      </c>
      <c r="AL123" s="431">
        <v>13345379.089000003</v>
      </c>
      <c r="AM123" s="431">
        <v>551027.93200000003</v>
      </c>
      <c r="AN123" s="431">
        <v>13896407.026999999</v>
      </c>
    </row>
    <row r="124" spans="1:40" s="437" customFormat="1" ht="5.0999999999999996" customHeight="1">
      <c r="A124" s="436"/>
      <c r="B124" s="439"/>
      <c r="C124" s="439"/>
      <c r="D124" s="439"/>
      <c r="E124" s="439"/>
      <c r="F124" s="439"/>
      <c r="G124" s="439"/>
      <c r="H124" s="439"/>
      <c r="I124" s="439"/>
      <c r="J124" s="439">
        <v>0</v>
      </c>
      <c r="K124" s="439">
        <v>0</v>
      </c>
      <c r="L124" s="439">
        <v>0</v>
      </c>
      <c r="M124" s="436"/>
      <c r="N124" s="439"/>
      <c r="O124" s="439"/>
      <c r="P124" s="439"/>
      <c r="Q124" s="439"/>
      <c r="R124" s="439"/>
      <c r="S124" s="439"/>
      <c r="T124" s="439"/>
      <c r="U124" s="439"/>
      <c r="V124" s="439">
        <v>0</v>
      </c>
      <c r="W124" s="439">
        <v>0</v>
      </c>
      <c r="X124" s="439">
        <v>0</v>
      </c>
      <c r="Y124" s="436"/>
      <c r="Z124" s="439"/>
      <c r="AA124" s="439"/>
      <c r="AB124" s="439"/>
      <c r="AC124" s="439"/>
      <c r="AD124" s="439"/>
      <c r="AE124" s="439"/>
      <c r="AF124" s="439"/>
      <c r="AG124" s="439"/>
      <c r="AH124" s="439">
        <v>0</v>
      </c>
      <c r="AI124" s="439">
        <v>0</v>
      </c>
      <c r="AJ124" s="439">
        <v>0</v>
      </c>
      <c r="AK124" s="436"/>
      <c r="AL124" s="439"/>
      <c r="AM124" s="439"/>
      <c r="AN124" s="439"/>
    </row>
    <row r="125" spans="1:40" s="432" customFormat="1" ht="9.9" customHeight="1">
      <c r="A125" s="430" t="s">
        <v>509</v>
      </c>
      <c r="B125" s="431">
        <v>779609.33600000001</v>
      </c>
      <c r="C125" s="431">
        <v>0</v>
      </c>
      <c r="D125" s="431">
        <v>779609.33600000001</v>
      </c>
      <c r="E125" s="431"/>
      <c r="F125" s="431">
        <v>823930.73</v>
      </c>
      <c r="G125" s="431">
        <v>0</v>
      </c>
      <c r="H125" s="431">
        <v>823930.73</v>
      </c>
      <c r="I125" s="431"/>
      <c r="J125" s="431">
        <v>411833.49300000002</v>
      </c>
      <c r="K125" s="431">
        <v>0</v>
      </c>
      <c r="L125" s="431">
        <v>411833.49300000002</v>
      </c>
      <c r="M125" s="430" t="s">
        <v>509</v>
      </c>
      <c r="N125" s="431">
        <v>348565.54399999999</v>
      </c>
      <c r="O125" s="431">
        <v>0</v>
      </c>
      <c r="P125" s="431">
        <v>348565.54399999999</v>
      </c>
      <c r="Q125" s="431"/>
      <c r="R125" s="431">
        <v>42585.49</v>
      </c>
      <c r="S125" s="431">
        <v>0</v>
      </c>
      <c r="T125" s="431">
        <v>42585.49</v>
      </c>
      <c r="U125" s="431"/>
      <c r="V125" s="431">
        <v>282905.98599999998</v>
      </c>
      <c r="W125" s="431">
        <v>0</v>
      </c>
      <c r="X125" s="431">
        <v>282905.98599999998</v>
      </c>
      <c r="Y125" s="430" t="s">
        <v>509</v>
      </c>
      <c r="Z125" s="431">
        <v>297094.77100000001</v>
      </c>
      <c r="AA125" s="431">
        <v>0</v>
      </c>
      <c r="AB125" s="431">
        <v>297094.77100000001</v>
      </c>
      <c r="AC125" s="431"/>
      <c r="AD125" s="431">
        <v>67887.936000000002</v>
      </c>
      <c r="AE125" s="431">
        <v>0</v>
      </c>
      <c r="AF125" s="431">
        <v>67887.936000000002</v>
      </c>
      <c r="AG125" s="431"/>
      <c r="AH125" s="431">
        <v>40850.171000000002</v>
      </c>
      <c r="AI125" s="431">
        <v>0</v>
      </c>
      <c r="AJ125" s="431">
        <v>40850.171000000002</v>
      </c>
      <c r="AK125" s="430" t="s">
        <v>509</v>
      </c>
      <c r="AL125" s="431">
        <v>3095263.4570000009</v>
      </c>
      <c r="AM125" s="431">
        <v>0</v>
      </c>
      <c r="AN125" s="431">
        <v>3095263.4570000009</v>
      </c>
    </row>
    <row r="126" spans="1:40" s="432" customFormat="1" ht="9.9" customHeight="1">
      <c r="A126" s="436" t="s">
        <v>510</v>
      </c>
      <c r="B126" s="434">
        <v>528768.99100000004</v>
      </c>
      <c r="C126" s="434">
        <v>0</v>
      </c>
      <c r="D126" s="434">
        <v>528768.99100000004</v>
      </c>
      <c r="E126" s="434"/>
      <c r="F126" s="434">
        <v>646208.87199999997</v>
      </c>
      <c r="G126" s="434">
        <v>0</v>
      </c>
      <c r="H126" s="434">
        <v>646208.87199999997</v>
      </c>
      <c r="I126" s="434"/>
      <c r="J126" s="434">
        <v>282721.076</v>
      </c>
      <c r="K126" s="434">
        <v>0</v>
      </c>
      <c r="L126" s="434">
        <v>282721.076</v>
      </c>
      <c r="M126" s="436" t="s">
        <v>510</v>
      </c>
      <c r="N126" s="434">
        <v>264442.52799999999</v>
      </c>
      <c r="O126" s="434">
        <v>0</v>
      </c>
      <c r="P126" s="434">
        <v>264442.52799999999</v>
      </c>
      <c r="Q126" s="434"/>
      <c r="R126" s="434">
        <v>76105.567999999999</v>
      </c>
      <c r="S126" s="434">
        <v>0</v>
      </c>
      <c r="T126" s="434">
        <v>76105.567999999999</v>
      </c>
      <c r="U126" s="434"/>
      <c r="V126" s="434">
        <v>322540.179</v>
      </c>
      <c r="W126" s="434">
        <v>0</v>
      </c>
      <c r="X126" s="434">
        <v>322540.179</v>
      </c>
      <c r="Y126" s="436" t="s">
        <v>510</v>
      </c>
      <c r="Z126" s="434">
        <v>202238.114</v>
      </c>
      <c r="AA126" s="434">
        <v>0</v>
      </c>
      <c r="AB126" s="434">
        <v>202238.114</v>
      </c>
      <c r="AC126" s="434"/>
      <c r="AD126" s="434">
        <v>77714.97</v>
      </c>
      <c r="AE126" s="434">
        <v>0</v>
      </c>
      <c r="AF126" s="434">
        <v>77714.97</v>
      </c>
      <c r="AG126" s="434"/>
      <c r="AH126" s="434">
        <v>166119.79</v>
      </c>
      <c r="AI126" s="434">
        <v>0</v>
      </c>
      <c r="AJ126" s="434">
        <v>166119.79</v>
      </c>
      <c r="AK126" s="436" t="s">
        <v>510</v>
      </c>
      <c r="AL126" s="434">
        <v>2566860.088</v>
      </c>
      <c r="AM126" s="434">
        <v>0</v>
      </c>
      <c r="AN126" s="434">
        <v>2566860.088</v>
      </c>
    </row>
    <row r="127" spans="1:40" s="432" customFormat="1" ht="9.9" customHeight="1">
      <c r="A127" s="436" t="s">
        <v>511</v>
      </c>
      <c r="B127" s="434">
        <v>811.87599999999998</v>
      </c>
      <c r="C127" s="434">
        <v>0</v>
      </c>
      <c r="D127" s="434">
        <v>811.87599999999998</v>
      </c>
      <c r="E127" s="434"/>
      <c r="F127" s="434">
        <v>448.755</v>
      </c>
      <c r="G127" s="434">
        <v>0</v>
      </c>
      <c r="H127" s="434">
        <v>448.755</v>
      </c>
      <c r="I127" s="434"/>
      <c r="J127" s="434">
        <v>38085.906000000003</v>
      </c>
      <c r="K127" s="434">
        <v>0</v>
      </c>
      <c r="L127" s="434">
        <v>38085.906000000003</v>
      </c>
      <c r="M127" s="436" t="s">
        <v>511</v>
      </c>
      <c r="N127" s="434">
        <v>7.0000000000000001E-3</v>
      </c>
      <c r="O127" s="434">
        <v>0</v>
      </c>
      <c r="P127" s="434">
        <v>7.0000000000000001E-3</v>
      </c>
      <c r="Q127" s="434"/>
      <c r="R127" s="434">
        <v>0</v>
      </c>
      <c r="S127" s="434">
        <v>0</v>
      </c>
      <c r="T127" s="434">
        <v>0</v>
      </c>
      <c r="U127" s="434"/>
      <c r="V127" s="434">
        <v>0</v>
      </c>
      <c r="W127" s="434">
        <v>0</v>
      </c>
      <c r="X127" s="434">
        <v>0</v>
      </c>
      <c r="Y127" s="436" t="s">
        <v>511</v>
      </c>
      <c r="Z127" s="434">
        <v>0</v>
      </c>
      <c r="AA127" s="434">
        <v>0</v>
      </c>
      <c r="AB127" s="434">
        <v>0</v>
      </c>
      <c r="AC127" s="434"/>
      <c r="AD127" s="434">
        <v>82.447999999999993</v>
      </c>
      <c r="AE127" s="434">
        <v>0</v>
      </c>
      <c r="AF127" s="434">
        <v>82.447999999999993</v>
      </c>
      <c r="AG127" s="434"/>
      <c r="AH127" s="434">
        <v>4848.4219999999996</v>
      </c>
      <c r="AI127" s="434">
        <v>0</v>
      </c>
      <c r="AJ127" s="434">
        <v>4848.4219999999996</v>
      </c>
      <c r="AK127" s="436" t="s">
        <v>511</v>
      </c>
      <c r="AL127" s="434">
        <v>44277.413999999997</v>
      </c>
      <c r="AM127" s="434">
        <v>0</v>
      </c>
      <c r="AN127" s="434">
        <v>44277.413999999997</v>
      </c>
    </row>
    <row r="128" spans="1:40" s="432" customFormat="1" ht="9.9" customHeight="1">
      <c r="A128" s="436" t="s">
        <v>512</v>
      </c>
      <c r="B128" s="434">
        <v>185069.147</v>
      </c>
      <c r="C128" s="434">
        <v>0</v>
      </c>
      <c r="D128" s="434">
        <v>185069.147</v>
      </c>
      <c r="E128" s="434"/>
      <c r="F128" s="434">
        <v>94071.843999999997</v>
      </c>
      <c r="G128" s="434">
        <v>0</v>
      </c>
      <c r="H128" s="434">
        <v>94071.843999999997</v>
      </c>
      <c r="I128" s="434"/>
      <c r="J128" s="434">
        <v>78978.005999999994</v>
      </c>
      <c r="K128" s="434">
        <v>0</v>
      </c>
      <c r="L128" s="434">
        <v>78978.005999999994</v>
      </c>
      <c r="M128" s="436" t="s">
        <v>512</v>
      </c>
      <c r="N128" s="434">
        <v>34310.896000000001</v>
      </c>
      <c r="O128" s="434">
        <v>0</v>
      </c>
      <c r="P128" s="434">
        <v>34310.896000000001</v>
      </c>
      <c r="Q128" s="434"/>
      <c r="R128" s="434">
        <v>0</v>
      </c>
      <c r="S128" s="434">
        <v>0</v>
      </c>
      <c r="T128" s="434">
        <v>0</v>
      </c>
      <c r="U128" s="434"/>
      <c r="V128" s="434">
        <v>20407.616000000002</v>
      </c>
      <c r="W128" s="434">
        <v>0</v>
      </c>
      <c r="X128" s="434">
        <v>20407.616000000002</v>
      </c>
      <c r="Y128" s="436" t="s">
        <v>512</v>
      </c>
      <c r="Z128" s="434">
        <v>56644.762000000002</v>
      </c>
      <c r="AA128" s="434">
        <v>0</v>
      </c>
      <c r="AB128" s="434">
        <v>56644.762000000002</v>
      </c>
      <c r="AC128" s="434"/>
      <c r="AD128" s="434">
        <v>7037.8339999999998</v>
      </c>
      <c r="AE128" s="434">
        <v>0</v>
      </c>
      <c r="AF128" s="434">
        <v>7037.8339999999998</v>
      </c>
      <c r="AG128" s="434"/>
      <c r="AH128" s="434">
        <v>0</v>
      </c>
      <c r="AI128" s="434">
        <v>0</v>
      </c>
      <c r="AJ128" s="434">
        <v>0</v>
      </c>
      <c r="AK128" s="436" t="s">
        <v>512</v>
      </c>
      <c r="AL128" s="434">
        <v>476520.10499999992</v>
      </c>
      <c r="AM128" s="434">
        <v>0</v>
      </c>
      <c r="AN128" s="434">
        <v>476520.10499999992</v>
      </c>
    </row>
    <row r="129" spans="1:40" s="432" customFormat="1" ht="9.9" customHeight="1">
      <c r="A129" s="436" t="s">
        <v>513</v>
      </c>
      <c r="B129" s="434">
        <v>-288.67099999999999</v>
      </c>
      <c r="C129" s="434">
        <v>0</v>
      </c>
      <c r="D129" s="434">
        <v>-288.67099999999999</v>
      </c>
      <c r="E129" s="434"/>
      <c r="F129" s="434">
        <v>168.64599999999999</v>
      </c>
      <c r="G129" s="434">
        <v>0</v>
      </c>
      <c r="H129" s="434">
        <v>168.64599999999999</v>
      </c>
      <c r="I129" s="434"/>
      <c r="J129" s="434">
        <v>31.472999999999999</v>
      </c>
      <c r="K129" s="434">
        <v>0</v>
      </c>
      <c r="L129" s="434">
        <v>31.472999999999999</v>
      </c>
      <c r="M129" s="436" t="s">
        <v>513</v>
      </c>
      <c r="N129" s="434">
        <v>-270.10300000000001</v>
      </c>
      <c r="O129" s="434">
        <v>0</v>
      </c>
      <c r="P129" s="434">
        <v>-270.10300000000001</v>
      </c>
      <c r="Q129" s="434"/>
      <c r="R129" s="434">
        <v>0</v>
      </c>
      <c r="S129" s="434">
        <v>0</v>
      </c>
      <c r="T129" s="434">
        <v>0</v>
      </c>
      <c r="U129" s="434"/>
      <c r="V129" s="434">
        <v>0</v>
      </c>
      <c r="W129" s="434">
        <v>0</v>
      </c>
      <c r="X129" s="434">
        <v>0</v>
      </c>
      <c r="Y129" s="436" t="s">
        <v>513</v>
      </c>
      <c r="Z129" s="434">
        <v>0</v>
      </c>
      <c r="AA129" s="434">
        <v>0</v>
      </c>
      <c r="AB129" s="434">
        <v>0</v>
      </c>
      <c r="AC129" s="434"/>
      <c r="AD129" s="434">
        <v>0</v>
      </c>
      <c r="AE129" s="434">
        <v>0</v>
      </c>
      <c r="AF129" s="434">
        <v>0</v>
      </c>
      <c r="AG129" s="434"/>
      <c r="AH129" s="434">
        <v>23.25</v>
      </c>
      <c r="AI129" s="434">
        <v>0</v>
      </c>
      <c r="AJ129" s="434">
        <v>23.25</v>
      </c>
      <c r="AK129" s="436" t="s">
        <v>513</v>
      </c>
      <c r="AL129" s="434">
        <v>-335.40500000000003</v>
      </c>
      <c r="AM129" s="434">
        <v>0</v>
      </c>
      <c r="AN129" s="434">
        <v>-335.40500000000003</v>
      </c>
    </row>
    <row r="130" spans="1:40" s="432" customFormat="1" ht="9.9" customHeight="1">
      <c r="A130" s="436" t="s">
        <v>514</v>
      </c>
      <c r="B130" s="434">
        <v>0</v>
      </c>
      <c r="C130" s="434">
        <v>0</v>
      </c>
      <c r="D130" s="434">
        <v>0</v>
      </c>
      <c r="E130" s="434"/>
      <c r="F130" s="434">
        <v>0</v>
      </c>
      <c r="G130" s="434">
        <v>0</v>
      </c>
      <c r="H130" s="434">
        <v>0</v>
      </c>
      <c r="I130" s="434"/>
      <c r="J130" s="434">
        <v>0</v>
      </c>
      <c r="K130" s="434">
        <v>0</v>
      </c>
      <c r="L130" s="434">
        <v>0</v>
      </c>
      <c r="M130" s="436" t="s">
        <v>514</v>
      </c>
      <c r="N130" s="434">
        <v>5613.0110000000004</v>
      </c>
      <c r="O130" s="434">
        <v>0</v>
      </c>
      <c r="P130" s="434">
        <v>5613.0110000000004</v>
      </c>
      <c r="Q130" s="434"/>
      <c r="R130" s="434">
        <v>-20895.242999999999</v>
      </c>
      <c r="S130" s="434">
        <v>0</v>
      </c>
      <c r="T130" s="434">
        <v>-20895.242999999999</v>
      </c>
      <c r="U130" s="434"/>
      <c r="V130" s="434">
        <v>0</v>
      </c>
      <c r="W130" s="434">
        <v>0</v>
      </c>
      <c r="X130" s="434">
        <v>0</v>
      </c>
      <c r="Y130" s="436" t="s">
        <v>514</v>
      </c>
      <c r="Z130" s="434">
        <v>8574.4660000000003</v>
      </c>
      <c r="AA130" s="434">
        <v>0</v>
      </c>
      <c r="AB130" s="434">
        <v>8574.4660000000003</v>
      </c>
      <c r="AC130" s="434"/>
      <c r="AD130" s="434">
        <v>-1800.489</v>
      </c>
      <c r="AE130" s="434">
        <v>0</v>
      </c>
      <c r="AF130" s="434">
        <v>-1800.489</v>
      </c>
      <c r="AG130" s="434"/>
      <c r="AH130" s="434">
        <v>-96949.808000000005</v>
      </c>
      <c r="AI130" s="434">
        <v>0</v>
      </c>
      <c r="AJ130" s="434">
        <v>-96949.808000000005</v>
      </c>
      <c r="AK130" s="436" t="s">
        <v>514</v>
      </c>
      <c r="AL130" s="434">
        <v>-105458.06299999999</v>
      </c>
      <c r="AM130" s="434">
        <v>0</v>
      </c>
      <c r="AN130" s="434">
        <v>-105458.06299999999</v>
      </c>
    </row>
    <row r="131" spans="1:40" s="437" customFormat="1" ht="9.9" customHeight="1">
      <c r="A131" s="436" t="s">
        <v>515</v>
      </c>
      <c r="B131" s="434">
        <v>65247.991000000002</v>
      </c>
      <c r="C131" s="434">
        <v>0</v>
      </c>
      <c r="D131" s="434">
        <v>65247.991000000002</v>
      </c>
      <c r="E131" s="434"/>
      <c r="F131" s="434">
        <v>83032.611000000004</v>
      </c>
      <c r="G131" s="434">
        <v>0</v>
      </c>
      <c r="H131" s="434">
        <v>83032.611000000004</v>
      </c>
      <c r="I131" s="434"/>
      <c r="J131" s="434">
        <v>12017.031000000001</v>
      </c>
      <c r="K131" s="434">
        <v>0</v>
      </c>
      <c r="L131" s="434">
        <v>12017.031000000001</v>
      </c>
      <c r="M131" s="436" t="s">
        <v>515</v>
      </c>
      <c r="N131" s="434">
        <v>44469.205000000002</v>
      </c>
      <c r="O131" s="434">
        <v>0</v>
      </c>
      <c r="P131" s="434">
        <v>44469.205000000002</v>
      </c>
      <c r="Q131" s="434"/>
      <c r="R131" s="434">
        <v>-12624.834000000001</v>
      </c>
      <c r="S131" s="434">
        <v>0</v>
      </c>
      <c r="T131" s="434">
        <v>-12624.834000000001</v>
      </c>
      <c r="U131" s="434"/>
      <c r="V131" s="434">
        <v>-60041.807999999997</v>
      </c>
      <c r="W131" s="434">
        <v>0</v>
      </c>
      <c r="X131" s="434">
        <v>-60041.807999999997</v>
      </c>
      <c r="Y131" s="436" t="s">
        <v>515</v>
      </c>
      <c r="Z131" s="434">
        <v>29637.427</v>
      </c>
      <c r="AA131" s="434">
        <v>0</v>
      </c>
      <c r="AB131" s="434">
        <v>29637.427</v>
      </c>
      <c r="AC131" s="434"/>
      <c r="AD131" s="434">
        <v>-15146.825999999999</v>
      </c>
      <c r="AE131" s="434">
        <v>0</v>
      </c>
      <c r="AF131" s="434">
        <v>-15146.825999999999</v>
      </c>
      <c r="AG131" s="434"/>
      <c r="AH131" s="434">
        <v>-33191.481</v>
      </c>
      <c r="AI131" s="434">
        <v>0</v>
      </c>
      <c r="AJ131" s="434">
        <v>-33191.481</v>
      </c>
      <c r="AK131" s="436" t="s">
        <v>515</v>
      </c>
      <c r="AL131" s="434">
        <v>113399.31599999999</v>
      </c>
      <c r="AM131" s="434">
        <v>0</v>
      </c>
      <c r="AN131" s="434">
        <v>113399.31599999999</v>
      </c>
    </row>
    <row r="132" spans="1:40" s="432" customFormat="1" ht="5.0999999999999996" customHeight="1">
      <c r="A132" s="436"/>
      <c r="B132" s="439"/>
      <c r="C132" s="439"/>
      <c r="D132" s="439"/>
      <c r="E132" s="439"/>
      <c r="F132" s="439"/>
      <c r="G132" s="439"/>
      <c r="H132" s="439"/>
      <c r="I132" s="439"/>
      <c r="J132" s="439">
        <v>0</v>
      </c>
      <c r="K132" s="439">
        <v>0</v>
      </c>
      <c r="L132" s="439">
        <v>0</v>
      </c>
      <c r="M132" s="436"/>
      <c r="N132" s="439"/>
      <c r="O132" s="439"/>
      <c r="P132" s="439"/>
      <c r="Q132" s="439"/>
      <c r="R132" s="439"/>
      <c r="S132" s="439"/>
      <c r="T132" s="439"/>
      <c r="U132" s="439"/>
      <c r="V132" s="439">
        <v>0</v>
      </c>
      <c r="W132" s="439">
        <v>0</v>
      </c>
      <c r="X132" s="439">
        <v>0</v>
      </c>
      <c r="Y132" s="436"/>
      <c r="Z132" s="439"/>
      <c r="AA132" s="439"/>
      <c r="AB132" s="439"/>
      <c r="AC132" s="439"/>
      <c r="AD132" s="439"/>
      <c r="AE132" s="439"/>
      <c r="AF132" s="439"/>
      <c r="AG132" s="439"/>
      <c r="AH132" s="439">
        <v>0</v>
      </c>
      <c r="AI132" s="439">
        <v>0</v>
      </c>
      <c r="AJ132" s="439">
        <v>0</v>
      </c>
      <c r="AK132" s="436"/>
      <c r="AL132" s="439"/>
      <c r="AM132" s="439"/>
      <c r="AN132" s="439"/>
    </row>
    <row r="133" spans="1:40" s="437" customFormat="1" ht="9.9" customHeight="1">
      <c r="A133" s="430" t="s">
        <v>516</v>
      </c>
      <c r="B133" s="431">
        <v>2838725.679</v>
      </c>
      <c r="C133" s="431">
        <v>69184.22</v>
      </c>
      <c r="D133" s="431">
        <v>2907909.9</v>
      </c>
      <c r="E133" s="431"/>
      <c r="F133" s="431">
        <v>4740603.5350000001</v>
      </c>
      <c r="G133" s="431">
        <v>28889.554</v>
      </c>
      <c r="H133" s="431">
        <v>4769493.09</v>
      </c>
      <c r="I133" s="431"/>
      <c r="J133" s="431">
        <v>2562929.7579999999</v>
      </c>
      <c r="K133" s="431">
        <v>17599.489000000001</v>
      </c>
      <c r="L133" s="431">
        <v>2580529.2480000001</v>
      </c>
      <c r="M133" s="430" t="s">
        <v>516</v>
      </c>
      <c r="N133" s="431">
        <v>1470728.665</v>
      </c>
      <c r="O133" s="431">
        <v>3997.6320000000001</v>
      </c>
      <c r="P133" s="431">
        <v>1474726.297</v>
      </c>
      <c r="Q133" s="431"/>
      <c r="R133" s="431">
        <v>390588.174</v>
      </c>
      <c r="S133" s="431">
        <v>23108.903999999999</v>
      </c>
      <c r="T133" s="431">
        <v>413697.07900000003</v>
      </c>
      <c r="U133" s="431"/>
      <c r="V133" s="431">
        <v>1993820.4620000001</v>
      </c>
      <c r="W133" s="431">
        <v>52876.493000000002</v>
      </c>
      <c r="X133" s="431">
        <v>2046696.9550000001</v>
      </c>
      <c r="Y133" s="430" t="s">
        <v>516</v>
      </c>
      <c r="Z133" s="431">
        <v>1092105.493</v>
      </c>
      <c r="AA133" s="431">
        <v>326293.788</v>
      </c>
      <c r="AB133" s="431">
        <v>1418399.281</v>
      </c>
      <c r="AC133" s="431"/>
      <c r="AD133" s="431">
        <v>686576.85900000005</v>
      </c>
      <c r="AE133" s="431">
        <v>5046.95</v>
      </c>
      <c r="AF133" s="431">
        <v>691623.81</v>
      </c>
      <c r="AG133" s="431"/>
      <c r="AH133" s="431">
        <v>664563.924</v>
      </c>
      <c r="AI133" s="431">
        <v>24030.901999999998</v>
      </c>
      <c r="AJ133" s="431">
        <v>688594.826</v>
      </c>
      <c r="AK133" s="430" t="s">
        <v>516</v>
      </c>
      <c r="AL133" s="431">
        <v>16440642.548999999</v>
      </c>
      <c r="AM133" s="431">
        <v>551027.93200000003</v>
      </c>
      <c r="AN133" s="431">
        <v>16991670.486000001</v>
      </c>
    </row>
    <row r="134" spans="1:40" s="432" customFormat="1" ht="2.25" customHeight="1">
      <c r="A134" s="443"/>
      <c r="B134" s="431"/>
      <c r="C134" s="431"/>
      <c r="D134" s="431"/>
      <c r="E134" s="431"/>
      <c r="F134" s="431"/>
      <c r="G134" s="431"/>
      <c r="H134" s="431"/>
      <c r="I134" s="431"/>
      <c r="J134" s="431">
        <v>0</v>
      </c>
      <c r="K134" s="431">
        <v>0</v>
      </c>
      <c r="L134" s="431">
        <v>0</v>
      </c>
      <c r="M134" s="443"/>
      <c r="N134" s="431"/>
      <c r="O134" s="431"/>
      <c r="P134" s="431"/>
      <c r="Q134" s="431"/>
      <c r="R134" s="431"/>
      <c r="S134" s="431"/>
      <c r="T134" s="431"/>
      <c r="U134" s="431"/>
      <c r="V134" s="431">
        <v>0</v>
      </c>
      <c r="W134" s="431">
        <v>0</v>
      </c>
      <c r="X134" s="431">
        <v>0</v>
      </c>
      <c r="Y134" s="443"/>
      <c r="Z134" s="431"/>
      <c r="AA134" s="431"/>
      <c r="AB134" s="431"/>
      <c r="AC134" s="431"/>
      <c r="AD134" s="431"/>
      <c r="AE134" s="431"/>
      <c r="AF134" s="431"/>
      <c r="AG134" s="431"/>
      <c r="AH134" s="431">
        <v>0</v>
      </c>
      <c r="AI134" s="431">
        <v>0</v>
      </c>
      <c r="AJ134" s="431">
        <v>0</v>
      </c>
      <c r="AK134" s="443"/>
      <c r="AL134" s="431"/>
      <c r="AM134" s="431"/>
      <c r="AN134" s="431"/>
    </row>
    <row r="135" spans="1:40" s="432" customFormat="1" ht="12.75" customHeight="1">
      <c r="A135" s="443" t="s">
        <v>517</v>
      </c>
      <c r="B135" s="444">
        <v>1553416.2709999999</v>
      </c>
      <c r="C135" s="444">
        <v>0</v>
      </c>
      <c r="D135" s="444">
        <v>1553416.2709999999</v>
      </c>
      <c r="E135" s="444"/>
      <c r="F135" s="444">
        <v>1935.271</v>
      </c>
      <c r="G135" s="444">
        <v>0</v>
      </c>
      <c r="H135" s="444">
        <v>1935.271</v>
      </c>
      <c r="I135" s="431"/>
      <c r="J135" s="444">
        <v>218.82499999999999</v>
      </c>
      <c r="K135" s="444">
        <v>0</v>
      </c>
      <c r="L135" s="444">
        <v>218.82499999999999</v>
      </c>
      <c r="M135" s="430" t="s">
        <v>517</v>
      </c>
      <c r="N135" s="444">
        <v>9627.4330000000009</v>
      </c>
      <c r="O135" s="444">
        <v>0</v>
      </c>
      <c r="P135" s="444">
        <v>9627.4330000000009</v>
      </c>
      <c r="Q135" s="444"/>
      <c r="R135" s="444">
        <v>0</v>
      </c>
      <c r="S135" s="444">
        <v>0</v>
      </c>
      <c r="T135" s="444">
        <v>0</v>
      </c>
      <c r="U135" s="431"/>
      <c r="V135" s="444">
        <v>5037305.2740000002</v>
      </c>
      <c r="W135" s="444">
        <v>0</v>
      </c>
      <c r="X135" s="444">
        <v>5037305.2740000002</v>
      </c>
      <c r="Y135" s="430" t="s">
        <v>517</v>
      </c>
      <c r="Z135" s="444">
        <v>0</v>
      </c>
      <c r="AA135" s="444">
        <v>0</v>
      </c>
      <c r="AB135" s="444">
        <v>0</v>
      </c>
      <c r="AC135" s="444"/>
      <c r="AD135" s="444">
        <v>0</v>
      </c>
      <c r="AE135" s="444">
        <v>0</v>
      </c>
      <c r="AF135" s="444">
        <v>0</v>
      </c>
      <c r="AG135" s="431"/>
      <c r="AH135" s="444">
        <v>1637.8630000000001</v>
      </c>
      <c r="AI135" s="444">
        <v>18.649999999999999</v>
      </c>
      <c r="AJ135" s="444">
        <v>1656.5139999999999</v>
      </c>
      <c r="AK135" s="430" t="s">
        <v>517</v>
      </c>
      <c r="AL135" s="444">
        <v>6604140.9369999999</v>
      </c>
      <c r="AM135" s="444">
        <v>18.649999999999999</v>
      </c>
      <c r="AN135" s="444">
        <v>6604159.5880000005</v>
      </c>
    </row>
    <row r="136" spans="1:40" s="432" customFormat="1" ht="9.9" customHeight="1">
      <c r="A136" s="436" t="s">
        <v>518</v>
      </c>
      <c r="B136" s="434">
        <v>0</v>
      </c>
      <c r="C136" s="434">
        <v>0</v>
      </c>
      <c r="D136" s="434">
        <v>0</v>
      </c>
      <c r="E136" s="434"/>
      <c r="F136" s="434">
        <v>0</v>
      </c>
      <c r="G136" s="434">
        <v>0</v>
      </c>
      <c r="H136" s="434">
        <v>0</v>
      </c>
      <c r="I136" s="434"/>
      <c r="J136" s="434">
        <v>0</v>
      </c>
      <c r="K136" s="434">
        <v>0</v>
      </c>
      <c r="L136" s="434">
        <v>0</v>
      </c>
      <c r="M136" s="436" t="s">
        <v>518</v>
      </c>
      <c r="N136" s="434">
        <v>8319.9549999999999</v>
      </c>
      <c r="O136" s="434">
        <v>0</v>
      </c>
      <c r="P136" s="434">
        <v>8319.9549999999999</v>
      </c>
      <c r="Q136" s="434"/>
      <c r="R136" s="434">
        <v>0</v>
      </c>
      <c r="S136" s="434">
        <v>0</v>
      </c>
      <c r="T136" s="434">
        <v>0</v>
      </c>
      <c r="U136" s="434"/>
      <c r="V136" s="434">
        <v>0</v>
      </c>
      <c r="W136" s="434">
        <v>0</v>
      </c>
      <c r="X136" s="434">
        <v>0</v>
      </c>
      <c r="Y136" s="436" t="s">
        <v>518</v>
      </c>
      <c r="Z136" s="434">
        <v>0</v>
      </c>
      <c r="AA136" s="434">
        <v>0</v>
      </c>
      <c r="AB136" s="434">
        <v>0</v>
      </c>
      <c r="AC136" s="434"/>
      <c r="AD136" s="434">
        <v>0</v>
      </c>
      <c r="AE136" s="434">
        <v>0</v>
      </c>
      <c r="AF136" s="434">
        <v>0</v>
      </c>
      <c r="AG136" s="434"/>
      <c r="AH136" s="434">
        <v>1637.8630000000001</v>
      </c>
      <c r="AI136" s="434">
        <v>18.649999999999999</v>
      </c>
      <c r="AJ136" s="434">
        <v>1656.5139999999999</v>
      </c>
      <c r="AK136" s="436" t="s">
        <v>518</v>
      </c>
      <c r="AL136" s="434">
        <v>9957.8179999999993</v>
      </c>
      <c r="AM136" s="434">
        <v>18.649999999999999</v>
      </c>
      <c r="AN136" s="434">
        <v>9976.4689999999991</v>
      </c>
    </row>
    <row r="137" spans="1:40" s="432" customFormat="1" ht="9.9" customHeight="1">
      <c r="A137" s="436" t="s">
        <v>519</v>
      </c>
      <c r="B137" s="434">
        <v>1553416.2709999999</v>
      </c>
      <c r="C137" s="434">
        <v>0</v>
      </c>
      <c r="D137" s="434">
        <v>1553416.2709999999</v>
      </c>
      <c r="E137" s="434"/>
      <c r="F137" s="434">
        <v>1935.271</v>
      </c>
      <c r="G137" s="434">
        <v>0</v>
      </c>
      <c r="H137" s="434">
        <v>1935.271</v>
      </c>
      <c r="I137" s="434"/>
      <c r="J137" s="434">
        <v>218.82499999999999</v>
      </c>
      <c r="K137" s="434">
        <v>0</v>
      </c>
      <c r="L137" s="434">
        <v>218.82499999999999</v>
      </c>
      <c r="M137" s="436" t="s">
        <v>519</v>
      </c>
      <c r="N137" s="434">
        <v>1307.4780000000001</v>
      </c>
      <c r="O137" s="434">
        <v>0</v>
      </c>
      <c r="P137" s="434">
        <v>1307.4780000000001</v>
      </c>
      <c r="Q137" s="434"/>
      <c r="R137" s="434">
        <v>0</v>
      </c>
      <c r="S137" s="434">
        <v>0</v>
      </c>
      <c r="T137" s="434">
        <v>0</v>
      </c>
      <c r="U137" s="434"/>
      <c r="V137" s="434">
        <v>5037305.2740000002</v>
      </c>
      <c r="W137" s="434">
        <v>0</v>
      </c>
      <c r="X137" s="434">
        <v>5037305.2740000002</v>
      </c>
      <c r="Y137" s="436" t="s">
        <v>519</v>
      </c>
      <c r="Z137" s="434">
        <v>0</v>
      </c>
      <c r="AA137" s="434">
        <v>0</v>
      </c>
      <c r="AB137" s="434">
        <v>0</v>
      </c>
      <c r="AC137" s="434"/>
      <c r="AD137" s="434">
        <v>0</v>
      </c>
      <c r="AE137" s="434">
        <v>0</v>
      </c>
      <c r="AF137" s="434">
        <v>0</v>
      </c>
      <c r="AG137" s="434"/>
      <c r="AH137" s="434">
        <v>0</v>
      </c>
      <c r="AI137" s="434">
        <v>0</v>
      </c>
      <c r="AJ137" s="434">
        <v>0</v>
      </c>
      <c r="AK137" s="436" t="s">
        <v>519</v>
      </c>
      <c r="AL137" s="434">
        <v>6594183.1189999999</v>
      </c>
      <c r="AM137" s="434">
        <v>0</v>
      </c>
      <c r="AN137" s="434">
        <v>6594183.1189999999</v>
      </c>
    </row>
    <row r="138" spans="1:40" s="432" customFormat="1" ht="9.9" customHeight="1">
      <c r="A138" s="436" t="s">
        <v>520</v>
      </c>
      <c r="B138" s="434">
        <v>0</v>
      </c>
      <c r="C138" s="434">
        <v>0</v>
      </c>
      <c r="D138" s="434">
        <v>0</v>
      </c>
      <c r="E138" s="434"/>
      <c r="F138" s="434">
        <v>0</v>
      </c>
      <c r="G138" s="434">
        <v>0</v>
      </c>
      <c r="H138" s="434">
        <v>0</v>
      </c>
      <c r="I138" s="434"/>
      <c r="J138" s="434">
        <v>0</v>
      </c>
      <c r="K138" s="434">
        <v>0</v>
      </c>
      <c r="L138" s="434">
        <v>0</v>
      </c>
      <c r="M138" s="436" t="s">
        <v>520</v>
      </c>
      <c r="N138" s="434">
        <v>0</v>
      </c>
      <c r="O138" s="434">
        <v>0</v>
      </c>
      <c r="P138" s="434">
        <v>0</v>
      </c>
      <c r="Q138" s="434"/>
      <c r="R138" s="434">
        <v>0</v>
      </c>
      <c r="S138" s="434">
        <v>0</v>
      </c>
      <c r="T138" s="434">
        <v>0</v>
      </c>
      <c r="U138" s="434"/>
      <c r="V138" s="434">
        <v>0</v>
      </c>
      <c r="W138" s="434">
        <v>0</v>
      </c>
      <c r="X138" s="434">
        <v>0</v>
      </c>
      <c r="Y138" s="436" t="s">
        <v>520</v>
      </c>
      <c r="Z138" s="434">
        <v>0</v>
      </c>
      <c r="AA138" s="434">
        <v>0</v>
      </c>
      <c r="AB138" s="434">
        <v>0</v>
      </c>
      <c r="AC138" s="434"/>
      <c r="AD138" s="434">
        <v>0</v>
      </c>
      <c r="AE138" s="434">
        <v>0</v>
      </c>
      <c r="AF138" s="434">
        <v>0</v>
      </c>
      <c r="AG138" s="434"/>
      <c r="AH138" s="434">
        <v>0</v>
      </c>
      <c r="AI138" s="434">
        <v>0</v>
      </c>
      <c r="AJ138" s="434">
        <v>0</v>
      </c>
      <c r="AK138" s="436" t="s">
        <v>520</v>
      </c>
      <c r="AL138" s="434">
        <v>0</v>
      </c>
      <c r="AM138" s="434">
        <v>0</v>
      </c>
      <c r="AN138" s="434">
        <v>0</v>
      </c>
    </row>
    <row r="139" spans="1:40" s="432" customFormat="1" ht="9.9" customHeight="1">
      <c r="A139" s="436" t="s">
        <v>521</v>
      </c>
      <c r="B139" s="434">
        <v>0</v>
      </c>
      <c r="C139" s="434">
        <v>0</v>
      </c>
      <c r="D139" s="434">
        <v>0</v>
      </c>
      <c r="E139" s="434"/>
      <c r="F139" s="434">
        <v>0</v>
      </c>
      <c r="G139" s="434">
        <v>0</v>
      </c>
      <c r="H139" s="434">
        <v>0</v>
      </c>
      <c r="I139" s="434"/>
      <c r="J139" s="434">
        <v>0</v>
      </c>
      <c r="K139" s="434">
        <v>0</v>
      </c>
      <c r="L139" s="434">
        <v>0</v>
      </c>
      <c r="M139" s="436" t="s">
        <v>521</v>
      </c>
      <c r="N139" s="434">
        <v>0</v>
      </c>
      <c r="O139" s="434">
        <v>0</v>
      </c>
      <c r="P139" s="434">
        <v>0</v>
      </c>
      <c r="Q139" s="434"/>
      <c r="R139" s="434">
        <v>0</v>
      </c>
      <c r="S139" s="434">
        <v>0</v>
      </c>
      <c r="T139" s="434">
        <v>0</v>
      </c>
      <c r="U139" s="434"/>
      <c r="V139" s="434">
        <v>0</v>
      </c>
      <c r="W139" s="434">
        <v>0</v>
      </c>
      <c r="X139" s="434">
        <v>0</v>
      </c>
      <c r="Y139" s="436" t="s">
        <v>521</v>
      </c>
      <c r="Z139" s="434">
        <v>0</v>
      </c>
      <c r="AA139" s="434">
        <v>0</v>
      </c>
      <c r="AB139" s="434">
        <v>0</v>
      </c>
      <c r="AC139" s="434"/>
      <c r="AD139" s="434">
        <v>0</v>
      </c>
      <c r="AE139" s="434">
        <v>0</v>
      </c>
      <c r="AF139" s="434">
        <v>0</v>
      </c>
      <c r="AG139" s="434"/>
      <c r="AH139" s="434">
        <v>0</v>
      </c>
      <c r="AI139" s="434">
        <v>0</v>
      </c>
      <c r="AJ139" s="434">
        <v>0</v>
      </c>
      <c r="AK139" s="436" t="s">
        <v>521</v>
      </c>
      <c r="AL139" s="434">
        <v>0</v>
      </c>
      <c r="AM139" s="434">
        <v>0</v>
      </c>
      <c r="AN139" s="434">
        <v>0</v>
      </c>
    </row>
    <row r="140" spans="1:40" s="233" customFormat="1" ht="8.25" customHeight="1" thickBot="1">
      <c r="A140" s="484"/>
      <c r="B140" s="445"/>
      <c r="C140" s="445"/>
      <c r="D140" s="445"/>
      <c r="E140" s="445"/>
      <c r="F140" s="445"/>
      <c r="G140" s="445"/>
      <c r="H140" s="445"/>
      <c r="I140" s="445"/>
      <c r="J140" s="445"/>
      <c r="K140" s="445"/>
      <c r="L140" s="445"/>
      <c r="M140" s="484"/>
      <c r="N140" s="447"/>
      <c r="O140" s="447"/>
      <c r="P140" s="447"/>
      <c r="Q140" s="447"/>
      <c r="R140" s="447"/>
      <c r="S140" s="447"/>
      <c r="T140" s="447"/>
      <c r="U140" s="447"/>
      <c r="V140" s="447"/>
      <c r="W140" s="447"/>
      <c r="X140" s="447"/>
      <c r="Y140" s="484"/>
      <c r="Z140" s="447"/>
      <c r="AA140" s="447"/>
      <c r="AB140" s="447"/>
      <c r="AC140" s="447"/>
      <c r="AD140" s="447"/>
      <c r="AE140" s="447"/>
      <c r="AF140" s="447"/>
      <c r="AG140" s="447"/>
      <c r="AH140" s="447"/>
      <c r="AI140" s="447"/>
      <c r="AJ140" s="447"/>
      <c r="AK140" s="484"/>
      <c r="AL140" s="447"/>
      <c r="AM140" s="447"/>
      <c r="AN140" s="447"/>
    </row>
    <row r="141" spans="1:40" s="454" customFormat="1" ht="13.5" customHeight="1" thickTop="1">
      <c r="A141" s="485" t="s">
        <v>470</v>
      </c>
      <c r="B141" s="486"/>
      <c r="C141" s="486"/>
      <c r="D141" s="486"/>
      <c r="E141" s="450"/>
      <c r="F141" s="450"/>
      <c r="G141" s="450"/>
      <c r="H141" s="450"/>
      <c r="I141" s="450"/>
      <c r="J141" s="450"/>
      <c r="K141" s="450"/>
      <c r="L141" s="450"/>
      <c r="M141" s="487" t="s">
        <v>470</v>
      </c>
      <c r="N141" s="452"/>
      <c r="O141" s="452"/>
      <c r="P141" s="452"/>
      <c r="Q141" s="452"/>
      <c r="R141" s="452"/>
      <c r="S141" s="452"/>
      <c r="T141" s="452"/>
      <c r="U141" s="452"/>
      <c r="V141" s="452"/>
      <c r="W141" s="452"/>
      <c r="X141" s="452"/>
      <c r="Y141" s="451" t="s">
        <v>470</v>
      </c>
      <c r="Z141" s="453"/>
      <c r="AA141" s="453"/>
      <c r="AB141" s="453"/>
      <c r="AC141" s="453"/>
      <c r="AD141" s="453"/>
      <c r="AE141" s="453"/>
      <c r="AF141" s="453"/>
      <c r="AG141" s="453"/>
      <c r="AH141" s="453"/>
      <c r="AI141" s="453"/>
      <c r="AJ141" s="453"/>
      <c r="AK141" s="451" t="s">
        <v>470</v>
      </c>
      <c r="AL141" s="453"/>
      <c r="AM141" s="453"/>
      <c r="AN141" s="453"/>
    </row>
    <row r="142" spans="1:40" s="454" customFormat="1" ht="13.5" customHeight="1">
      <c r="A142" s="487" t="s">
        <v>522</v>
      </c>
      <c r="B142" s="488"/>
      <c r="C142" s="488"/>
      <c r="D142" s="488"/>
      <c r="E142" s="489"/>
      <c r="F142" s="489"/>
      <c r="G142" s="489"/>
      <c r="H142" s="489"/>
      <c r="I142" s="489"/>
      <c r="J142" s="489"/>
      <c r="K142" s="489"/>
      <c r="L142" s="489"/>
      <c r="M142" s="487" t="s">
        <v>522</v>
      </c>
      <c r="N142" s="452"/>
      <c r="O142" s="452"/>
      <c r="P142" s="452"/>
      <c r="Q142" s="452"/>
      <c r="R142" s="452"/>
      <c r="S142" s="452"/>
      <c r="T142" s="452"/>
      <c r="U142" s="452"/>
      <c r="V142" s="452"/>
      <c r="W142" s="452"/>
      <c r="X142" s="452"/>
      <c r="Y142" s="487" t="s">
        <v>522</v>
      </c>
      <c r="Z142" s="452"/>
      <c r="AA142" s="452"/>
      <c r="AB142" s="452"/>
      <c r="AC142" s="452"/>
      <c r="AD142" s="452"/>
      <c r="AE142" s="452"/>
      <c r="AF142" s="452"/>
      <c r="AG142" s="452"/>
      <c r="AH142" s="452"/>
      <c r="AI142" s="452"/>
      <c r="AJ142" s="452"/>
      <c r="AK142" s="487" t="s">
        <v>522</v>
      </c>
      <c r="AL142" s="452"/>
      <c r="AM142" s="452"/>
      <c r="AN142" s="452"/>
    </row>
    <row r="143" spans="1:40">
      <c r="D143" s="491"/>
      <c r="M143" s="487"/>
      <c r="AK143" s="238" t="s">
        <v>69</v>
      </c>
      <c r="AN143" s="491"/>
    </row>
    <row r="200" spans="3:3">
      <c r="C200" s="490" t="s">
        <v>56</v>
      </c>
    </row>
  </sheetData>
  <mergeCells count="55">
    <mergeCell ref="AK72:AK73"/>
    <mergeCell ref="AL72:AN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N69"/>
    <mergeCell ref="A70:L70"/>
    <mergeCell ref="M70:X70"/>
    <mergeCell ref="Y70:AJ70"/>
    <mergeCell ref="AK70:AN70"/>
    <mergeCell ref="AK6:AK7"/>
    <mergeCell ref="AL6:AN6"/>
    <mergeCell ref="A68:L68"/>
    <mergeCell ref="M68:X68"/>
    <mergeCell ref="Y68:AJ68"/>
    <mergeCell ref="AK68:AN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N3"/>
    <mergeCell ref="A4:L4"/>
    <mergeCell ref="M4:X4"/>
    <mergeCell ref="Y4:AJ4"/>
    <mergeCell ref="AK4:AN4"/>
    <mergeCell ref="M1:T1"/>
    <mergeCell ref="Y1:AF1"/>
    <mergeCell ref="AK1:AN1"/>
    <mergeCell ref="A2:L2"/>
    <mergeCell ref="M2:X2"/>
    <mergeCell ref="Y2:AJ2"/>
    <mergeCell ref="AK2:AN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AFEE9-72A1-4076-8943-DB08ADDC7B4B}">
  <sheetPr>
    <pageSetUpPr autoPageBreaks="0"/>
  </sheetPr>
  <dimension ref="A1:AU318"/>
  <sheetViews>
    <sheetView showGridLines="0" topLeftCell="Z1" zoomScaleNormal="100" zoomScaleSheetLayoutView="100" workbookViewId="0"/>
  </sheetViews>
  <sheetFormatPr baseColWidth="10" defaultColWidth="11.44140625" defaultRowHeight="13.2"/>
  <cols>
    <col min="1" max="1" width="58.44140625" style="233" customWidth="1"/>
    <col min="2" max="2" width="13.44140625" style="233" bestFit="1" customWidth="1"/>
    <col min="3" max="4" width="11.5546875" style="233" bestFit="1" customWidth="1"/>
    <col min="5" max="5" width="2.5546875" style="233" customWidth="1"/>
    <col min="6" max="8" width="11" style="233" bestFit="1" customWidth="1"/>
    <col min="9" max="9" width="2.109375" style="233" customWidth="1"/>
    <col min="10" max="12" width="11" style="233" customWidth="1"/>
    <col min="13" max="13" width="55.44140625" style="233" customWidth="1"/>
    <col min="14" max="16" width="10.109375" style="233" customWidth="1"/>
    <col min="17" max="17" width="2.5546875" style="233" customWidth="1"/>
    <col min="18" max="18" width="11" style="233" bestFit="1" customWidth="1"/>
    <col min="19" max="19" width="10.109375" style="233" customWidth="1"/>
    <col min="20" max="20" width="11" style="233" bestFit="1" customWidth="1"/>
    <col min="21" max="21" width="1.88671875" style="233" customWidth="1"/>
    <col min="22" max="24" width="11" style="233" customWidth="1"/>
    <col min="25" max="25" width="55.44140625" style="233" customWidth="1"/>
    <col min="26" max="27" width="10.109375" style="233" customWidth="1"/>
    <col min="28" max="28" width="11" style="233" bestFit="1" customWidth="1"/>
    <col min="29" max="29" width="2.5546875" style="233" customWidth="1"/>
    <col min="30" max="32" width="10.109375" style="233" customWidth="1"/>
    <col min="33" max="33" width="1.88671875" style="233" customWidth="1"/>
    <col min="34" max="36" width="10.109375" style="233" customWidth="1"/>
    <col min="37" max="37" width="55.44140625" style="233" customWidth="1"/>
    <col min="38" max="40" width="10.88671875" style="233" customWidth="1"/>
    <col min="41" max="41" width="12.88671875" style="233" bestFit="1" customWidth="1"/>
    <col min="42" max="16384" width="11.44140625" style="233"/>
  </cols>
  <sheetData>
    <row r="1" spans="1:47" s="497" customFormat="1" ht="18" customHeight="1">
      <c r="A1" s="1209" t="s">
        <v>1068</v>
      </c>
      <c r="B1" s="494"/>
      <c r="C1" s="494"/>
      <c r="D1" s="494"/>
      <c r="E1" s="494"/>
      <c r="F1" s="494"/>
      <c r="G1" s="494"/>
      <c r="H1" s="494"/>
      <c r="I1" s="494"/>
      <c r="J1" s="494"/>
      <c r="K1" s="494"/>
      <c r="L1" s="494"/>
      <c r="M1" s="495"/>
      <c r="N1" s="496"/>
      <c r="O1" s="496"/>
      <c r="P1" s="496"/>
      <c r="Q1" s="496"/>
      <c r="R1" s="496"/>
      <c r="S1" s="496"/>
      <c r="T1" s="496"/>
      <c r="U1" s="496"/>
      <c r="V1" s="496"/>
      <c r="W1" s="496"/>
      <c r="X1" s="496"/>
      <c r="Y1" s="495"/>
      <c r="Z1" s="495"/>
      <c r="AA1" s="495"/>
      <c r="AB1" s="495"/>
      <c r="AC1" s="495"/>
      <c r="AD1" s="495"/>
      <c r="AE1" s="495"/>
      <c r="AF1" s="495"/>
      <c r="AG1" s="495"/>
      <c r="AH1" s="495"/>
      <c r="AI1" s="495"/>
      <c r="AJ1" s="495"/>
      <c r="AK1" s="495"/>
      <c r="AL1" s="495"/>
      <c r="AM1" s="495"/>
      <c r="AN1" s="495"/>
    </row>
    <row r="2" spans="1:47" s="402" customFormat="1" ht="24" customHeight="1">
      <c r="A2" s="498" t="s">
        <v>523</v>
      </c>
      <c r="B2" s="498"/>
      <c r="C2" s="498"/>
      <c r="D2" s="498"/>
      <c r="E2" s="498"/>
      <c r="F2" s="498"/>
      <c r="G2" s="498"/>
      <c r="H2" s="498"/>
      <c r="I2" s="498"/>
      <c r="J2" s="498"/>
      <c r="K2" s="498"/>
      <c r="L2" s="498"/>
      <c r="M2" s="498" t="s">
        <v>523</v>
      </c>
      <c r="N2" s="498"/>
      <c r="O2" s="498"/>
      <c r="P2" s="498"/>
      <c r="Q2" s="498"/>
      <c r="R2" s="498"/>
      <c r="S2" s="498"/>
      <c r="T2" s="498"/>
      <c r="U2" s="498"/>
      <c r="V2" s="498"/>
      <c r="W2" s="498"/>
      <c r="X2" s="498"/>
      <c r="Y2" s="498" t="s">
        <v>523</v>
      </c>
      <c r="Z2" s="498"/>
      <c r="AA2" s="498"/>
      <c r="AB2" s="498"/>
      <c r="AC2" s="498"/>
      <c r="AD2" s="498"/>
      <c r="AE2" s="498"/>
      <c r="AF2" s="498"/>
      <c r="AG2" s="498"/>
      <c r="AH2" s="498"/>
      <c r="AI2" s="498"/>
      <c r="AJ2" s="498"/>
      <c r="AK2" s="498" t="s">
        <v>523</v>
      </c>
      <c r="AL2" s="498"/>
      <c r="AM2" s="498"/>
      <c r="AN2" s="498"/>
      <c r="AO2" s="499"/>
      <c r="AP2" s="499"/>
      <c r="AQ2" s="499"/>
      <c r="AR2" s="499"/>
      <c r="AS2" s="499"/>
      <c r="AT2" s="499"/>
      <c r="AU2" s="499"/>
    </row>
    <row r="3" spans="1:47" s="405" customFormat="1" ht="18" customHeight="1">
      <c r="A3" s="403">
        <v>45230</v>
      </c>
      <c r="B3" s="403"/>
      <c r="C3" s="403"/>
      <c r="D3" s="403"/>
      <c r="E3" s="403"/>
      <c r="F3" s="403"/>
      <c r="G3" s="403"/>
      <c r="H3" s="403"/>
      <c r="I3" s="403"/>
      <c r="J3" s="403"/>
      <c r="K3" s="403"/>
      <c r="L3" s="403"/>
      <c r="M3" s="403">
        <v>45230</v>
      </c>
      <c r="N3" s="403"/>
      <c r="O3" s="403"/>
      <c r="P3" s="403"/>
      <c r="Q3" s="403"/>
      <c r="R3" s="403"/>
      <c r="S3" s="403"/>
      <c r="T3" s="403"/>
      <c r="U3" s="403"/>
      <c r="V3" s="403"/>
      <c r="W3" s="403"/>
      <c r="X3" s="403"/>
      <c r="Y3" s="403">
        <v>45230</v>
      </c>
      <c r="Z3" s="403"/>
      <c r="AA3" s="403"/>
      <c r="AB3" s="403"/>
      <c r="AC3" s="403"/>
      <c r="AD3" s="403"/>
      <c r="AE3" s="403"/>
      <c r="AF3" s="403"/>
      <c r="AG3" s="403"/>
      <c r="AH3" s="403"/>
      <c r="AI3" s="403"/>
      <c r="AJ3" s="403"/>
      <c r="AK3" s="404">
        <v>45230</v>
      </c>
      <c r="AL3" s="404"/>
      <c r="AM3" s="404"/>
      <c r="AN3" s="404"/>
    </row>
    <row r="4" spans="1:47" s="407" customFormat="1" ht="15" customHeight="1">
      <c r="A4" s="406" t="s">
        <v>420</v>
      </c>
      <c r="B4" s="406"/>
      <c r="C4" s="406"/>
      <c r="D4" s="406"/>
      <c r="E4" s="406"/>
      <c r="F4" s="406"/>
      <c r="G4" s="406"/>
      <c r="H4" s="406"/>
      <c r="I4" s="406"/>
      <c r="J4" s="406"/>
      <c r="K4" s="406"/>
      <c r="L4" s="406"/>
      <c r="M4" s="406" t="s">
        <v>420</v>
      </c>
      <c r="N4" s="406"/>
      <c r="O4" s="406"/>
      <c r="P4" s="406"/>
      <c r="Q4" s="406"/>
      <c r="R4" s="406"/>
      <c r="S4" s="406"/>
      <c r="T4" s="406"/>
      <c r="U4" s="406"/>
      <c r="V4" s="406"/>
      <c r="W4" s="406"/>
      <c r="X4" s="406"/>
      <c r="Y4" s="406" t="s">
        <v>420</v>
      </c>
      <c r="Z4" s="406"/>
      <c r="AA4" s="406"/>
      <c r="AB4" s="406"/>
      <c r="AC4" s="406"/>
      <c r="AD4" s="406"/>
      <c r="AE4" s="406"/>
      <c r="AF4" s="406"/>
      <c r="AG4" s="406"/>
      <c r="AH4" s="406"/>
      <c r="AI4" s="406"/>
      <c r="AJ4" s="406"/>
      <c r="AK4" s="406" t="s">
        <v>420</v>
      </c>
      <c r="AL4" s="406"/>
      <c r="AM4" s="406"/>
      <c r="AN4" s="406"/>
    </row>
    <row r="5" spans="1:47" s="504" customFormat="1" ht="6" customHeight="1" thickBot="1">
      <c r="A5" s="500"/>
      <c r="B5" s="500"/>
      <c r="C5" s="500"/>
      <c r="D5" s="500"/>
      <c r="E5" s="500"/>
      <c r="F5" s="500"/>
      <c r="G5" s="500"/>
      <c r="H5" s="500"/>
      <c r="I5" s="500"/>
      <c r="J5" s="500"/>
      <c r="K5" s="500"/>
      <c r="L5" s="500"/>
      <c r="M5" s="501"/>
      <c r="N5" s="502"/>
      <c r="O5" s="502"/>
      <c r="P5" s="502"/>
      <c r="Q5" s="502"/>
      <c r="R5" s="502"/>
      <c r="S5" s="502"/>
      <c r="T5" s="502"/>
      <c r="U5" s="502"/>
      <c r="V5" s="502"/>
      <c r="W5" s="502"/>
      <c r="X5" s="502"/>
      <c r="Y5" s="501"/>
      <c r="Z5" s="501"/>
      <c r="AA5" s="501"/>
      <c r="AB5" s="501"/>
      <c r="AC5" s="501"/>
      <c r="AD5" s="501"/>
      <c r="AE5" s="501"/>
      <c r="AF5" s="501"/>
      <c r="AG5" s="501"/>
      <c r="AH5" s="501"/>
      <c r="AI5" s="501"/>
      <c r="AJ5" s="501"/>
      <c r="AK5" s="501"/>
      <c r="AL5" s="501"/>
      <c r="AM5" s="501"/>
      <c r="AN5" s="503"/>
    </row>
    <row r="6" spans="1:47" s="421" customFormat="1" ht="27" customHeight="1" thickTop="1">
      <c r="A6" s="505"/>
      <c r="B6" s="416" t="s">
        <v>28</v>
      </c>
      <c r="C6" s="416"/>
      <c r="D6" s="416"/>
      <c r="E6" s="417"/>
      <c r="F6" s="416" t="s">
        <v>29</v>
      </c>
      <c r="G6" s="416"/>
      <c r="H6" s="416"/>
      <c r="I6" s="418"/>
      <c r="J6" s="416" t="s">
        <v>30</v>
      </c>
      <c r="K6" s="416"/>
      <c r="L6" s="416"/>
      <c r="M6" s="506"/>
      <c r="N6" s="416" t="s">
        <v>422</v>
      </c>
      <c r="O6" s="416"/>
      <c r="P6" s="416"/>
      <c r="Q6" s="419"/>
      <c r="R6" s="416" t="s">
        <v>524</v>
      </c>
      <c r="S6" s="416"/>
      <c r="T6" s="416"/>
      <c r="U6" s="418"/>
      <c r="V6" s="416" t="s">
        <v>33</v>
      </c>
      <c r="W6" s="416"/>
      <c r="X6" s="416"/>
      <c r="Y6" s="506"/>
      <c r="Z6" s="416" t="s">
        <v>423</v>
      </c>
      <c r="AA6" s="416"/>
      <c r="AB6" s="416"/>
      <c r="AC6" s="419"/>
      <c r="AD6" s="416" t="s">
        <v>424</v>
      </c>
      <c r="AE6" s="416"/>
      <c r="AF6" s="416"/>
      <c r="AG6" s="418"/>
      <c r="AH6" s="416" t="s">
        <v>36</v>
      </c>
      <c r="AI6" s="416"/>
      <c r="AJ6" s="416"/>
      <c r="AK6" s="506"/>
      <c r="AL6" s="420" t="s">
        <v>425</v>
      </c>
      <c r="AM6" s="420"/>
      <c r="AN6" s="420"/>
      <c r="AO6" s="507"/>
    </row>
    <row r="7" spans="1:47" s="421" customFormat="1" ht="12" customHeight="1">
      <c r="A7" s="508"/>
      <c r="B7" s="477" t="s">
        <v>426</v>
      </c>
      <c r="C7" s="478" t="s">
        <v>427</v>
      </c>
      <c r="D7" s="478" t="s">
        <v>428</v>
      </c>
      <c r="E7" s="477"/>
      <c r="F7" s="478" t="s">
        <v>426</v>
      </c>
      <c r="G7" s="478" t="s">
        <v>427</v>
      </c>
      <c r="H7" s="478" t="s">
        <v>428</v>
      </c>
      <c r="I7" s="477"/>
      <c r="J7" s="425" t="s">
        <v>426</v>
      </c>
      <c r="K7" s="426" t="s">
        <v>427</v>
      </c>
      <c r="L7" s="425" t="s">
        <v>428</v>
      </c>
      <c r="M7" s="509"/>
      <c r="N7" s="425" t="s">
        <v>426</v>
      </c>
      <c r="O7" s="426" t="s">
        <v>427</v>
      </c>
      <c r="P7" s="425" t="s">
        <v>428</v>
      </c>
      <c r="Q7" s="425"/>
      <c r="R7" s="425" t="s">
        <v>426</v>
      </c>
      <c r="S7" s="426" t="s">
        <v>427</v>
      </c>
      <c r="T7" s="425" t="s">
        <v>428</v>
      </c>
      <c r="U7" s="425"/>
      <c r="V7" s="426" t="s">
        <v>426</v>
      </c>
      <c r="W7" s="426" t="s">
        <v>427</v>
      </c>
      <c r="X7" s="426" t="s">
        <v>428</v>
      </c>
      <c r="Y7" s="509"/>
      <c r="Z7" s="425" t="s">
        <v>426</v>
      </c>
      <c r="AA7" s="426" t="s">
        <v>427</v>
      </c>
      <c r="AB7" s="426" t="s">
        <v>428</v>
      </c>
      <c r="AC7" s="425"/>
      <c r="AD7" s="426" t="s">
        <v>426</v>
      </c>
      <c r="AE7" s="426" t="s">
        <v>427</v>
      </c>
      <c r="AF7" s="426" t="s">
        <v>428</v>
      </c>
      <c r="AG7" s="425"/>
      <c r="AH7" s="425" t="s">
        <v>426</v>
      </c>
      <c r="AI7" s="426" t="s">
        <v>427</v>
      </c>
      <c r="AJ7" s="425" t="s">
        <v>428</v>
      </c>
      <c r="AK7" s="509"/>
      <c r="AL7" s="425" t="s">
        <v>426</v>
      </c>
      <c r="AM7" s="426" t="s">
        <v>427</v>
      </c>
      <c r="AN7" s="426" t="s">
        <v>428</v>
      </c>
    </row>
    <row r="8" spans="1:47" s="437" customFormat="1" ht="5.25" customHeight="1">
      <c r="A8" s="479"/>
      <c r="B8" s="428"/>
      <c r="C8" s="428"/>
      <c r="D8" s="428"/>
      <c r="E8" s="510"/>
      <c r="F8" s="428"/>
      <c r="G8" s="428"/>
      <c r="H8" s="428"/>
      <c r="I8" s="428"/>
      <c r="J8" s="428"/>
      <c r="K8" s="428"/>
      <c r="L8" s="428"/>
      <c r="M8" s="429"/>
      <c r="N8" s="428"/>
      <c r="O8" s="428"/>
      <c r="P8" s="428"/>
      <c r="Q8" s="511"/>
      <c r="R8" s="428"/>
      <c r="S8" s="428"/>
      <c r="T8" s="428"/>
      <c r="U8" s="428"/>
      <c r="V8" s="428"/>
      <c r="W8" s="428"/>
      <c r="X8" s="428"/>
      <c r="Y8" s="429"/>
      <c r="Z8" s="428"/>
      <c r="AA8" s="428"/>
      <c r="AB8" s="428"/>
      <c r="AC8" s="511"/>
      <c r="AD8" s="428"/>
      <c r="AE8" s="428"/>
      <c r="AF8" s="428"/>
      <c r="AG8" s="428"/>
      <c r="AH8" s="428"/>
      <c r="AI8" s="428"/>
      <c r="AJ8" s="428"/>
      <c r="AK8" s="429"/>
      <c r="AL8" s="428"/>
      <c r="AM8" s="428"/>
      <c r="AN8" s="428"/>
    </row>
    <row r="9" spans="1:47" s="432" customFormat="1" ht="8.1" customHeight="1">
      <c r="A9" s="512" t="s">
        <v>525</v>
      </c>
      <c r="B9" s="431">
        <v>586812.49613999994</v>
      </c>
      <c r="C9" s="431">
        <v>3301.9657699999998</v>
      </c>
      <c r="D9" s="431">
        <v>590114.46190999995</v>
      </c>
      <c r="E9" s="431"/>
      <c r="F9" s="431">
        <v>1018081.3961799999</v>
      </c>
      <c r="G9" s="431">
        <v>1859.54144</v>
      </c>
      <c r="H9" s="431">
        <v>1019940.93762</v>
      </c>
      <c r="I9" s="431"/>
      <c r="J9" s="431">
        <v>464748.19763000001</v>
      </c>
      <c r="K9" s="431">
        <v>453.87435999999997</v>
      </c>
      <c r="L9" s="431">
        <v>465202.07199000003</v>
      </c>
      <c r="M9" s="512" t="s">
        <v>525</v>
      </c>
      <c r="N9" s="431">
        <v>376554.21158</v>
      </c>
      <c r="O9" s="431">
        <v>306.72489000000002</v>
      </c>
      <c r="P9" s="431">
        <v>376860.93647000002</v>
      </c>
      <c r="Q9" s="431"/>
      <c r="R9" s="431">
        <v>100262.17044</v>
      </c>
      <c r="S9" s="431">
        <v>5890.3053300000001</v>
      </c>
      <c r="T9" s="431">
        <v>106152.47576999999</v>
      </c>
      <c r="U9" s="431"/>
      <c r="V9" s="431">
        <v>439868.04956999997</v>
      </c>
      <c r="W9" s="431">
        <v>1626.0561699999998</v>
      </c>
      <c r="X9" s="431">
        <v>441494.10574000003</v>
      </c>
      <c r="Y9" s="512" t="s">
        <v>525</v>
      </c>
      <c r="Z9" s="431">
        <v>169953.65406999999</v>
      </c>
      <c r="AA9" s="431">
        <v>33439.994960000004</v>
      </c>
      <c r="AB9" s="431">
        <v>203393.64903</v>
      </c>
      <c r="AC9" s="431"/>
      <c r="AD9" s="431">
        <v>111207.79628</v>
      </c>
      <c r="AE9" s="431">
        <v>1056.3154500000001</v>
      </c>
      <c r="AF9" s="431">
        <v>112264.11173</v>
      </c>
      <c r="AG9" s="431"/>
      <c r="AH9" s="431">
        <v>93031.399579999998</v>
      </c>
      <c r="AI9" s="431">
        <v>1028.91759</v>
      </c>
      <c r="AJ9" s="431">
        <v>94060.317169999995</v>
      </c>
      <c r="AK9" s="512" t="s">
        <v>525</v>
      </c>
      <c r="AL9" s="431">
        <v>3360519.3714699997</v>
      </c>
      <c r="AM9" s="431">
        <v>48963.695960000005</v>
      </c>
      <c r="AN9" s="431">
        <v>3409483.0674300003</v>
      </c>
      <c r="AO9" s="513"/>
    </row>
    <row r="10" spans="1:47" s="432" customFormat="1" ht="9" customHeight="1">
      <c r="A10" s="514" t="s">
        <v>526</v>
      </c>
      <c r="B10" s="434">
        <v>4395.9616999999998</v>
      </c>
      <c r="C10" s="434">
        <v>2083.4443099999999</v>
      </c>
      <c r="D10" s="434">
        <v>6479.4060099999997</v>
      </c>
      <c r="E10" s="434"/>
      <c r="F10" s="434">
        <v>10907.683150000001</v>
      </c>
      <c r="G10" s="434">
        <v>718.70465000000002</v>
      </c>
      <c r="H10" s="434">
        <v>11626.3878</v>
      </c>
      <c r="I10" s="434"/>
      <c r="J10" s="434">
        <v>6656.1653399999996</v>
      </c>
      <c r="K10" s="434">
        <v>419.36329000000006</v>
      </c>
      <c r="L10" s="434">
        <v>7075.5286299999998</v>
      </c>
      <c r="M10" s="514" t="s">
        <v>526</v>
      </c>
      <c r="N10" s="434">
        <v>7452.5252399999999</v>
      </c>
      <c r="O10" s="434">
        <v>300.20332999999999</v>
      </c>
      <c r="P10" s="434">
        <v>7752.7285700000002</v>
      </c>
      <c r="Q10" s="434"/>
      <c r="R10" s="434">
        <v>2426.4987599999999</v>
      </c>
      <c r="S10" s="434">
        <v>186.23755000000003</v>
      </c>
      <c r="T10" s="434">
        <v>2612.7363100000002</v>
      </c>
      <c r="U10" s="434"/>
      <c r="V10" s="434">
        <v>8137.9745800000001</v>
      </c>
      <c r="W10" s="434">
        <v>1626.0561699999998</v>
      </c>
      <c r="X10" s="434">
        <v>9764.0307499999999</v>
      </c>
      <c r="Y10" s="514" t="s">
        <v>526</v>
      </c>
      <c r="Z10" s="434">
        <v>1399.23128</v>
      </c>
      <c r="AA10" s="434">
        <v>196.37431000000001</v>
      </c>
      <c r="AB10" s="434">
        <v>1595.6055899999999</v>
      </c>
      <c r="AC10" s="434"/>
      <c r="AD10" s="434">
        <v>3671.66761</v>
      </c>
      <c r="AE10" s="434">
        <v>79.471670000000003</v>
      </c>
      <c r="AF10" s="434">
        <v>3751.1392800000003</v>
      </c>
      <c r="AG10" s="434"/>
      <c r="AH10" s="434">
        <v>2790.4082000000003</v>
      </c>
      <c r="AI10" s="434">
        <v>701.54827</v>
      </c>
      <c r="AJ10" s="434">
        <v>3491.9564700000001</v>
      </c>
      <c r="AK10" s="514" t="s">
        <v>526</v>
      </c>
      <c r="AL10" s="434">
        <v>47838.115859999991</v>
      </c>
      <c r="AM10" s="434">
        <v>6311.40355</v>
      </c>
      <c r="AN10" s="434">
        <v>54149.519410000001</v>
      </c>
      <c r="AO10" s="513"/>
    </row>
    <row r="11" spans="1:47" s="432" customFormat="1" ht="9" customHeight="1">
      <c r="A11" s="436" t="s">
        <v>527</v>
      </c>
      <c r="B11" s="434">
        <v>2910.65726</v>
      </c>
      <c r="C11" s="434">
        <v>17.897659999999998</v>
      </c>
      <c r="D11" s="434">
        <v>2928.55492</v>
      </c>
      <c r="E11" s="434"/>
      <c r="F11" s="434">
        <v>0</v>
      </c>
      <c r="G11" s="434">
        <v>0</v>
      </c>
      <c r="H11" s="434">
        <v>0</v>
      </c>
      <c r="I11" s="434"/>
      <c r="J11" s="434">
        <v>980.07967000000008</v>
      </c>
      <c r="K11" s="434">
        <v>2.6563400000000001</v>
      </c>
      <c r="L11" s="434">
        <v>982.73600999999996</v>
      </c>
      <c r="M11" s="436" t="s">
        <v>527</v>
      </c>
      <c r="N11" s="434">
        <v>0</v>
      </c>
      <c r="O11" s="434">
        <v>0</v>
      </c>
      <c r="P11" s="434">
        <v>0</v>
      </c>
      <c r="Q11" s="434"/>
      <c r="R11" s="434">
        <v>0</v>
      </c>
      <c r="S11" s="434">
        <v>0</v>
      </c>
      <c r="T11" s="434">
        <v>0</v>
      </c>
      <c r="U11" s="434"/>
      <c r="V11" s="434">
        <v>0</v>
      </c>
      <c r="W11" s="434">
        <v>0</v>
      </c>
      <c r="X11" s="434">
        <v>0</v>
      </c>
      <c r="Y11" s="436" t="s">
        <v>527</v>
      </c>
      <c r="Z11" s="434">
        <v>0</v>
      </c>
      <c r="AA11" s="434">
        <v>0</v>
      </c>
      <c r="AB11" s="434">
        <v>0</v>
      </c>
      <c r="AC11" s="434"/>
      <c r="AD11" s="434">
        <v>0</v>
      </c>
      <c r="AE11" s="434">
        <v>0</v>
      </c>
      <c r="AF11" s="434">
        <v>0</v>
      </c>
      <c r="AG11" s="434"/>
      <c r="AH11" s="434">
        <v>0</v>
      </c>
      <c r="AI11" s="434">
        <v>0</v>
      </c>
      <c r="AJ11" s="434">
        <v>0</v>
      </c>
      <c r="AK11" s="436" t="s">
        <v>527</v>
      </c>
      <c r="AL11" s="434">
        <v>3890.73693</v>
      </c>
      <c r="AM11" s="434">
        <v>20.553999999999998</v>
      </c>
      <c r="AN11" s="434">
        <v>3911.2909300000001</v>
      </c>
      <c r="AO11" s="513"/>
    </row>
    <row r="12" spans="1:47" s="432" customFormat="1" ht="9" customHeight="1">
      <c r="A12" s="436" t="s">
        <v>528</v>
      </c>
      <c r="B12" s="434">
        <v>10120.22205</v>
      </c>
      <c r="C12" s="434">
        <v>0</v>
      </c>
      <c r="D12" s="434">
        <v>10120.22205</v>
      </c>
      <c r="E12" s="434"/>
      <c r="F12" s="434">
        <v>17674.441620000001</v>
      </c>
      <c r="G12" s="434">
        <v>0</v>
      </c>
      <c r="H12" s="434">
        <v>17674.441620000001</v>
      </c>
      <c r="I12" s="434"/>
      <c r="J12" s="434">
        <v>3043.28179</v>
      </c>
      <c r="K12" s="434">
        <v>0</v>
      </c>
      <c r="L12" s="434">
        <v>3043.28179</v>
      </c>
      <c r="M12" s="436" t="s">
        <v>528</v>
      </c>
      <c r="N12" s="434">
        <v>842.75006000000008</v>
      </c>
      <c r="O12" s="434">
        <v>0</v>
      </c>
      <c r="P12" s="434">
        <v>842.75006000000008</v>
      </c>
      <c r="Q12" s="434"/>
      <c r="R12" s="434">
        <v>927.86236999999994</v>
      </c>
      <c r="S12" s="434">
        <v>0</v>
      </c>
      <c r="T12" s="434">
        <v>927.86236999999994</v>
      </c>
      <c r="U12" s="434"/>
      <c r="V12" s="434">
        <v>0</v>
      </c>
      <c r="W12" s="434">
        <v>0</v>
      </c>
      <c r="X12" s="434">
        <v>0</v>
      </c>
      <c r="Y12" s="436" t="s">
        <v>528</v>
      </c>
      <c r="Z12" s="434">
        <v>0</v>
      </c>
      <c r="AA12" s="434">
        <v>0</v>
      </c>
      <c r="AB12" s="434">
        <v>0</v>
      </c>
      <c r="AC12" s="434"/>
      <c r="AD12" s="434">
        <v>508.70294999999999</v>
      </c>
      <c r="AE12" s="434">
        <v>0</v>
      </c>
      <c r="AF12" s="434">
        <v>508.70294999999999</v>
      </c>
      <c r="AG12" s="434"/>
      <c r="AH12" s="434">
        <v>618.97613000000001</v>
      </c>
      <c r="AI12" s="434">
        <v>0</v>
      </c>
      <c r="AJ12" s="434">
        <v>618.97613000000001</v>
      </c>
      <c r="AK12" s="436" t="s">
        <v>528</v>
      </c>
      <c r="AL12" s="434">
        <v>33736.236970000005</v>
      </c>
      <c r="AM12" s="434">
        <v>0</v>
      </c>
      <c r="AN12" s="434">
        <v>33736.236970000005</v>
      </c>
      <c r="AO12" s="513"/>
    </row>
    <row r="13" spans="1:47" s="432" customFormat="1" ht="9" customHeight="1">
      <c r="A13" s="436" t="s">
        <v>529</v>
      </c>
      <c r="B13" s="434">
        <v>569386.55540999991</v>
      </c>
      <c r="C13" s="434">
        <v>31.587139999999998</v>
      </c>
      <c r="D13" s="434">
        <v>569418.14254999999</v>
      </c>
      <c r="E13" s="434"/>
      <c r="F13" s="434">
        <v>984728.13439999998</v>
      </c>
      <c r="G13" s="434">
        <v>0</v>
      </c>
      <c r="H13" s="434">
        <v>984728.13439999998</v>
      </c>
      <c r="I13" s="434"/>
      <c r="J13" s="434">
        <v>453912.23437000002</v>
      </c>
      <c r="K13" s="434">
        <v>31.80697</v>
      </c>
      <c r="L13" s="434">
        <v>453944.04134</v>
      </c>
      <c r="M13" s="436" t="s">
        <v>529</v>
      </c>
      <c r="N13" s="434">
        <v>368258.93627999997</v>
      </c>
      <c r="O13" s="434">
        <v>6.52156</v>
      </c>
      <c r="P13" s="434">
        <v>368265.45783999999</v>
      </c>
      <c r="Q13" s="434"/>
      <c r="R13" s="434">
        <v>96907.809309999997</v>
      </c>
      <c r="S13" s="434">
        <v>0</v>
      </c>
      <c r="T13" s="434">
        <v>96907.809309999997</v>
      </c>
      <c r="U13" s="434"/>
      <c r="V13" s="434">
        <v>431149.98997000005</v>
      </c>
      <c r="W13" s="434">
        <v>0</v>
      </c>
      <c r="X13" s="434">
        <v>431149.98997000005</v>
      </c>
      <c r="Y13" s="436" t="s">
        <v>529</v>
      </c>
      <c r="Z13" s="434">
        <v>149491.40552999999</v>
      </c>
      <c r="AA13" s="434">
        <v>33243.135649999997</v>
      </c>
      <c r="AB13" s="434">
        <v>182734.54118</v>
      </c>
      <c r="AC13" s="434"/>
      <c r="AD13" s="434">
        <v>107027.42572</v>
      </c>
      <c r="AE13" s="434">
        <v>432.86669000000001</v>
      </c>
      <c r="AF13" s="434">
        <v>107460.29240999999</v>
      </c>
      <c r="AG13" s="434"/>
      <c r="AH13" s="434">
        <v>89622.035250000001</v>
      </c>
      <c r="AI13" s="434">
        <v>52.046980000000005</v>
      </c>
      <c r="AJ13" s="434">
        <v>89674.08223</v>
      </c>
      <c r="AK13" s="436" t="s">
        <v>529</v>
      </c>
      <c r="AL13" s="434">
        <v>3250484.52624</v>
      </c>
      <c r="AM13" s="434">
        <v>33797.96499</v>
      </c>
      <c r="AN13" s="434">
        <v>3284282.4912299998</v>
      </c>
      <c r="AO13" s="513"/>
    </row>
    <row r="14" spans="1:47" s="432" customFormat="1" ht="9" customHeight="1">
      <c r="A14" s="436" t="s">
        <v>530</v>
      </c>
      <c r="B14" s="434">
        <v>0</v>
      </c>
      <c r="C14" s="434">
        <v>0</v>
      </c>
      <c r="D14" s="434">
        <v>0</v>
      </c>
      <c r="E14" s="434"/>
      <c r="F14" s="434">
        <v>0</v>
      </c>
      <c r="G14" s="434">
        <v>0</v>
      </c>
      <c r="H14" s="434">
        <v>0</v>
      </c>
      <c r="I14" s="434"/>
      <c r="J14" s="434">
        <v>0</v>
      </c>
      <c r="K14" s="434">
        <v>0</v>
      </c>
      <c r="L14" s="434">
        <v>0</v>
      </c>
      <c r="M14" s="436" t="s">
        <v>530</v>
      </c>
      <c r="N14" s="434">
        <v>0</v>
      </c>
      <c r="O14" s="434">
        <v>0</v>
      </c>
      <c r="P14" s="434">
        <v>0</v>
      </c>
      <c r="Q14" s="434"/>
      <c r="R14" s="434">
        <v>0</v>
      </c>
      <c r="S14" s="434">
        <v>0</v>
      </c>
      <c r="T14" s="434">
        <v>0</v>
      </c>
      <c r="U14" s="434"/>
      <c r="V14" s="434">
        <v>0</v>
      </c>
      <c r="W14" s="434">
        <v>0</v>
      </c>
      <c r="X14" s="434">
        <v>0</v>
      </c>
      <c r="Y14" s="436" t="s">
        <v>530</v>
      </c>
      <c r="Z14" s="434">
        <v>22.8</v>
      </c>
      <c r="AA14" s="434">
        <v>0</v>
      </c>
      <c r="AB14" s="434">
        <v>22.8</v>
      </c>
      <c r="AC14" s="434"/>
      <c r="AD14" s="434">
        <v>0</v>
      </c>
      <c r="AE14" s="434">
        <v>0</v>
      </c>
      <c r="AF14" s="434">
        <v>0</v>
      </c>
      <c r="AG14" s="434"/>
      <c r="AH14" s="434">
        <v>0</v>
      </c>
      <c r="AI14" s="434">
        <v>0</v>
      </c>
      <c r="AJ14" s="434">
        <v>0</v>
      </c>
      <c r="AK14" s="436" t="s">
        <v>530</v>
      </c>
      <c r="AL14" s="434">
        <v>22.8</v>
      </c>
      <c r="AM14" s="434">
        <v>0</v>
      </c>
      <c r="AN14" s="434">
        <v>22.8</v>
      </c>
      <c r="AO14" s="513"/>
    </row>
    <row r="15" spans="1:47" s="432" customFormat="1" ht="9" customHeight="1">
      <c r="A15" s="436" t="s">
        <v>531</v>
      </c>
      <c r="B15" s="434">
        <v>0</v>
      </c>
      <c r="C15" s="434">
        <v>0</v>
      </c>
      <c r="D15" s="434">
        <v>0</v>
      </c>
      <c r="E15" s="434"/>
      <c r="F15" s="434">
        <v>5399.4925899999998</v>
      </c>
      <c r="G15" s="434">
        <v>0</v>
      </c>
      <c r="H15" s="434">
        <v>5399.4925899999998</v>
      </c>
      <c r="I15" s="434"/>
      <c r="J15" s="434">
        <v>0</v>
      </c>
      <c r="K15" s="434">
        <v>0</v>
      </c>
      <c r="L15" s="434">
        <v>0</v>
      </c>
      <c r="M15" s="436" t="s">
        <v>531</v>
      </c>
      <c r="N15" s="434">
        <v>0</v>
      </c>
      <c r="O15" s="434">
        <v>0</v>
      </c>
      <c r="P15" s="434">
        <v>0</v>
      </c>
      <c r="Q15" s="434"/>
      <c r="R15" s="434">
        <v>0</v>
      </c>
      <c r="S15" s="434">
        <v>0</v>
      </c>
      <c r="T15" s="434">
        <v>0</v>
      </c>
      <c r="U15" s="434"/>
      <c r="V15" s="434">
        <v>0</v>
      </c>
      <c r="W15" s="434">
        <v>0</v>
      </c>
      <c r="X15" s="434">
        <v>0</v>
      </c>
      <c r="Y15" s="436" t="s">
        <v>531</v>
      </c>
      <c r="Z15" s="434">
        <v>0</v>
      </c>
      <c r="AA15" s="434">
        <v>0</v>
      </c>
      <c r="AB15" s="434">
        <v>0</v>
      </c>
      <c r="AC15" s="434"/>
      <c r="AD15" s="434">
        <v>0</v>
      </c>
      <c r="AE15" s="434">
        <v>0</v>
      </c>
      <c r="AF15" s="434">
        <v>0</v>
      </c>
      <c r="AG15" s="434"/>
      <c r="AH15" s="434">
        <v>0</v>
      </c>
      <c r="AI15" s="434">
        <v>0</v>
      </c>
      <c r="AJ15" s="434">
        <v>0</v>
      </c>
      <c r="AK15" s="436" t="s">
        <v>531</v>
      </c>
      <c r="AL15" s="434">
        <v>5399.4925899999998</v>
      </c>
      <c r="AM15" s="434">
        <v>0</v>
      </c>
      <c r="AN15" s="434">
        <v>5399.4925899999998</v>
      </c>
      <c r="AO15" s="513"/>
    </row>
    <row r="16" spans="1:47" s="432" customFormat="1" ht="9" customHeight="1">
      <c r="A16" s="436" t="s">
        <v>532</v>
      </c>
      <c r="B16" s="434">
        <v>-0.90027999999999997</v>
      </c>
      <c r="C16" s="434">
        <v>1169.03666</v>
      </c>
      <c r="D16" s="434">
        <v>1168.1363799999999</v>
      </c>
      <c r="E16" s="434"/>
      <c r="F16" s="434">
        <v>-628.35557999999992</v>
      </c>
      <c r="G16" s="434">
        <v>1140.8367900000001</v>
      </c>
      <c r="H16" s="434">
        <v>512.48121000000003</v>
      </c>
      <c r="I16" s="434"/>
      <c r="J16" s="434">
        <v>156.43645999999998</v>
      </c>
      <c r="K16" s="434">
        <v>4.7759999999999997E-2</v>
      </c>
      <c r="L16" s="434">
        <v>156.48421999999999</v>
      </c>
      <c r="M16" s="436" t="s">
        <v>532</v>
      </c>
      <c r="N16" s="434">
        <v>0</v>
      </c>
      <c r="O16" s="434">
        <v>0</v>
      </c>
      <c r="P16" s="434">
        <v>0</v>
      </c>
      <c r="Q16" s="434"/>
      <c r="R16" s="434">
        <v>0</v>
      </c>
      <c r="S16" s="434">
        <v>2769.8452599999996</v>
      </c>
      <c r="T16" s="434">
        <v>2769.8452599999996</v>
      </c>
      <c r="U16" s="434"/>
      <c r="V16" s="434">
        <v>580.08501999999999</v>
      </c>
      <c r="W16" s="434">
        <v>0</v>
      </c>
      <c r="X16" s="434">
        <v>580.08501999999999</v>
      </c>
      <c r="Y16" s="436" t="s">
        <v>532</v>
      </c>
      <c r="Z16" s="434">
        <v>19040.217260000001</v>
      </c>
      <c r="AA16" s="434">
        <v>1.01E-3</v>
      </c>
      <c r="AB16" s="434">
        <v>19040.218270000001</v>
      </c>
      <c r="AC16" s="434"/>
      <c r="AD16" s="434">
        <v>0</v>
      </c>
      <c r="AE16" s="434">
        <v>543.97708999999998</v>
      </c>
      <c r="AF16" s="434">
        <v>543.97708999999998</v>
      </c>
      <c r="AG16" s="434"/>
      <c r="AH16" s="434">
        <v>-0.02</v>
      </c>
      <c r="AI16" s="434">
        <v>275.32234000000005</v>
      </c>
      <c r="AJ16" s="434">
        <v>275.30234000000002</v>
      </c>
      <c r="AK16" s="436" t="s">
        <v>532</v>
      </c>
      <c r="AL16" s="434">
        <v>19147.462880000003</v>
      </c>
      <c r="AM16" s="434">
        <v>5899.0669099999996</v>
      </c>
      <c r="AN16" s="434">
        <v>25046.529789999997</v>
      </c>
      <c r="AO16" s="513"/>
    </row>
    <row r="17" spans="1:41" s="432" customFormat="1" ht="9" customHeight="1">
      <c r="A17" s="436" t="s">
        <v>533</v>
      </c>
      <c r="B17" s="434">
        <v>0</v>
      </c>
      <c r="C17" s="434">
        <v>0</v>
      </c>
      <c r="D17" s="434">
        <v>0</v>
      </c>
      <c r="E17" s="434"/>
      <c r="F17" s="434">
        <v>0</v>
      </c>
      <c r="G17" s="434">
        <v>0</v>
      </c>
      <c r="H17" s="434">
        <v>0</v>
      </c>
      <c r="I17" s="434"/>
      <c r="J17" s="434">
        <v>0</v>
      </c>
      <c r="K17" s="434">
        <v>0</v>
      </c>
      <c r="L17" s="434">
        <v>0</v>
      </c>
      <c r="M17" s="436" t="s">
        <v>533</v>
      </c>
      <c r="N17" s="434">
        <v>0</v>
      </c>
      <c r="O17" s="434">
        <v>0</v>
      </c>
      <c r="P17" s="434">
        <v>0</v>
      </c>
      <c r="Q17" s="434"/>
      <c r="R17" s="434">
        <v>0</v>
      </c>
      <c r="S17" s="434">
        <v>0</v>
      </c>
      <c r="T17" s="434">
        <v>0</v>
      </c>
      <c r="U17" s="434"/>
      <c r="V17" s="434">
        <v>0</v>
      </c>
      <c r="W17" s="434">
        <v>0</v>
      </c>
      <c r="X17" s="434">
        <v>0</v>
      </c>
      <c r="Y17" s="436" t="s">
        <v>533</v>
      </c>
      <c r="Z17" s="434">
        <v>0</v>
      </c>
      <c r="AA17" s="434">
        <v>0</v>
      </c>
      <c r="AB17" s="434">
        <v>0</v>
      </c>
      <c r="AC17" s="434"/>
      <c r="AD17" s="434">
        <v>0</v>
      </c>
      <c r="AE17" s="434">
        <v>0</v>
      </c>
      <c r="AF17" s="434">
        <v>0</v>
      </c>
      <c r="AG17" s="434"/>
      <c r="AH17" s="434">
        <v>0</v>
      </c>
      <c r="AI17" s="434">
        <v>0</v>
      </c>
      <c r="AJ17" s="434">
        <v>0</v>
      </c>
      <c r="AK17" s="436" t="s">
        <v>533</v>
      </c>
      <c r="AL17" s="434">
        <v>0</v>
      </c>
      <c r="AM17" s="434">
        <v>0</v>
      </c>
      <c r="AN17" s="434">
        <v>0</v>
      </c>
      <c r="AO17" s="513"/>
    </row>
    <row r="18" spans="1:41" s="432" customFormat="1" ht="9" customHeight="1">
      <c r="A18" s="436" t="s">
        <v>453</v>
      </c>
      <c r="B18" s="434">
        <v>0</v>
      </c>
      <c r="C18" s="434">
        <v>0</v>
      </c>
      <c r="D18" s="434">
        <v>0</v>
      </c>
      <c r="E18" s="434"/>
      <c r="F18" s="434">
        <v>0</v>
      </c>
      <c r="G18" s="434">
        <v>0</v>
      </c>
      <c r="H18" s="434">
        <v>0</v>
      </c>
      <c r="I18" s="434"/>
      <c r="J18" s="434">
        <v>0</v>
      </c>
      <c r="K18" s="434">
        <v>0</v>
      </c>
      <c r="L18" s="434">
        <v>0</v>
      </c>
      <c r="M18" s="436" t="s">
        <v>453</v>
      </c>
      <c r="N18" s="434">
        <v>0</v>
      </c>
      <c r="O18" s="434">
        <v>0</v>
      </c>
      <c r="P18" s="434">
        <v>0</v>
      </c>
      <c r="Q18" s="434"/>
      <c r="R18" s="434">
        <v>0</v>
      </c>
      <c r="S18" s="434">
        <v>2934.2225199999998</v>
      </c>
      <c r="T18" s="434">
        <v>2934.2225199999998</v>
      </c>
      <c r="U18" s="434"/>
      <c r="V18" s="434">
        <v>0</v>
      </c>
      <c r="W18" s="434">
        <v>0</v>
      </c>
      <c r="X18" s="434">
        <v>0</v>
      </c>
      <c r="Y18" s="436" t="s">
        <v>453</v>
      </c>
      <c r="Z18" s="434">
        <v>0</v>
      </c>
      <c r="AA18" s="434">
        <v>0.48399000000000003</v>
      </c>
      <c r="AB18" s="434">
        <v>0.48399000000000003</v>
      </c>
      <c r="AC18" s="434"/>
      <c r="AD18" s="434">
        <v>0</v>
      </c>
      <c r="AE18" s="434">
        <v>0</v>
      </c>
      <c r="AF18" s="434">
        <v>0</v>
      </c>
      <c r="AG18" s="434"/>
      <c r="AH18" s="434">
        <v>0</v>
      </c>
      <c r="AI18" s="434">
        <v>0</v>
      </c>
      <c r="AJ18" s="434">
        <v>0</v>
      </c>
      <c r="AK18" s="436" t="s">
        <v>453</v>
      </c>
      <c r="AL18" s="434">
        <v>0</v>
      </c>
      <c r="AM18" s="434">
        <v>2934.70651</v>
      </c>
      <c r="AN18" s="434">
        <v>2934.70651</v>
      </c>
      <c r="AO18" s="513"/>
    </row>
    <row r="19" spans="1:41" s="432" customFormat="1" ht="5.0999999999999996" customHeight="1">
      <c r="A19" s="436"/>
      <c r="B19" s="434"/>
      <c r="C19" s="434"/>
      <c r="D19" s="434"/>
      <c r="E19" s="434"/>
      <c r="F19" s="434"/>
      <c r="G19" s="434"/>
      <c r="H19" s="434"/>
      <c r="I19" s="434"/>
      <c r="J19" s="434"/>
      <c r="K19" s="434"/>
      <c r="L19" s="434"/>
      <c r="M19" s="436"/>
      <c r="N19" s="434"/>
      <c r="O19" s="434"/>
      <c r="P19" s="434"/>
      <c r="Q19" s="434"/>
      <c r="R19" s="434"/>
      <c r="S19" s="434"/>
      <c r="T19" s="434"/>
      <c r="U19" s="434"/>
      <c r="V19" s="434">
        <v>0</v>
      </c>
      <c r="W19" s="434">
        <v>0</v>
      </c>
      <c r="X19" s="434">
        <v>0</v>
      </c>
      <c r="Y19" s="436"/>
      <c r="Z19" s="434"/>
      <c r="AA19" s="434"/>
      <c r="AB19" s="434"/>
      <c r="AC19" s="434"/>
      <c r="AD19" s="434"/>
      <c r="AE19" s="434"/>
      <c r="AF19" s="434"/>
      <c r="AG19" s="434"/>
      <c r="AH19" s="434">
        <v>0</v>
      </c>
      <c r="AI19" s="434">
        <v>0</v>
      </c>
      <c r="AJ19" s="434">
        <v>0</v>
      </c>
      <c r="AK19" s="436"/>
      <c r="AL19" s="434"/>
      <c r="AM19" s="434"/>
      <c r="AN19" s="434"/>
      <c r="AO19" s="513"/>
    </row>
    <row r="20" spans="1:41" s="437" customFormat="1" ht="9.75" customHeight="1">
      <c r="A20" s="430" t="s">
        <v>534</v>
      </c>
      <c r="B20" s="431">
        <v>118483.6107</v>
      </c>
      <c r="C20" s="431">
        <v>795.85795000000007</v>
      </c>
      <c r="D20" s="431">
        <v>119279.46865000001</v>
      </c>
      <c r="E20" s="431"/>
      <c r="F20" s="431">
        <v>218843.14087</v>
      </c>
      <c r="G20" s="431">
        <v>2365.9118900000003</v>
      </c>
      <c r="H20" s="431">
        <v>221209.05275999999</v>
      </c>
      <c r="I20" s="431"/>
      <c r="J20" s="431">
        <v>112448.02191</v>
      </c>
      <c r="K20" s="431">
        <v>48.429780000000001</v>
      </c>
      <c r="L20" s="431">
        <v>112496.45169</v>
      </c>
      <c r="M20" s="430" t="s">
        <v>534</v>
      </c>
      <c r="N20" s="431">
        <v>83244.621339999998</v>
      </c>
      <c r="O20" s="431">
        <v>2.7365500000000003</v>
      </c>
      <c r="P20" s="431">
        <v>83247.357889999999</v>
      </c>
      <c r="Q20" s="431"/>
      <c r="R20" s="431">
        <v>24265.904340000001</v>
      </c>
      <c r="S20" s="431">
        <v>3359.8253399999999</v>
      </c>
      <c r="T20" s="431">
        <v>27625.72968</v>
      </c>
      <c r="U20" s="431"/>
      <c r="V20" s="431">
        <v>98422.296730000002</v>
      </c>
      <c r="W20" s="431">
        <v>1445.7257500000001</v>
      </c>
      <c r="X20" s="431">
        <v>99868.02248</v>
      </c>
      <c r="Y20" s="430" t="s">
        <v>534</v>
      </c>
      <c r="Z20" s="431">
        <v>43381.324930000002</v>
      </c>
      <c r="AA20" s="431">
        <v>8820.4061500000007</v>
      </c>
      <c r="AB20" s="431">
        <v>52201.731079999998</v>
      </c>
      <c r="AC20" s="431"/>
      <c r="AD20" s="431">
        <v>42022.347099999999</v>
      </c>
      <c r="AE20" s="431">
        <v>205.36877000000001</v>
      </c>
      <c r="AF20" s="431">
        <v>42227.71587</v>
      </c>
      <c r="AG20" s="431"/>
      <c r="AH20" s="431">
        <v>41401.674469999998</v>
      </c>
      <c r="AI20" s="431">
        <v>441.35029000000003</v>
      </c>
      <c r="AJ20" s="431">
        <v>41843.02476</v>
      </c>
      <c r="AK20" s="430" t="s">
        <v>534</v>
      </c>
      <c r="AL20" s="431">
        <v>782512.94238999998</v>
      </c>
      <c r="AM20" s="431">
        <v>17485.61247</v>
      </c>
      <c r="AN20" s="431">
        <v>799998.55486000003</v>
      </c>
    </row>
    <row r="21" spans="1:41" s="432" customFormat="1" ht="9" customHeight="1">
      <c r="A21" s="436" t="s">
        <v>535</v>
      </c>
      <c r="B21" s="434">
        <v>78171.221400000009</v>
      </c>
      <c r="C21" s="434">
        <v>590.78827999999999</v>
      </c>
      <c r="D21" s="434">
        <v>78762.009680000003</v>
      </c>
      <c r="E21" s="434"/>
      <c r="F21" s="434">
        <v>151306.10514</v>
      </c>
      <c r="G21" s="434">
        <v>537.18899999999996</v>
      </c>
      <c r="H21" s="434">
        <v>151843.29413999998</v>
      </c>
      <c r="I21" s="434"/>
      <c r="J21" s="434">
        <v>73490.7019</v>
      </c>
      <c r="K21" s="434">
        <v>48.429780000000001</v>
      </c>
      <c r="L21" s="434">
        <v>73539.131680000006</v>
      </c>
      <c r="M21" s="436" t="s">
        <v>535</v>
      </c>
      <c r="N21" s="434">
        <v>33600.548049999998</v>
      </c>
      <c r="O21" s="434">
        <v>0</v>
      </c>
      <c r="P21" s="434">
        <v>33600.548049999998</v>
      </c>
      <c r="Q21" s="434"/>
      <c r="R21" s="434">
        <v>21231.277989999999</v>
      </c>
      <c r="S21" s="434">
        <v>491.16255999999998</v>
      </c>
      <c r="T21" s="434">
        <v>21722.440549999999</v>
      </c>
      <c r="U21" s="434"/>
      <c r="V21" s="434">
        <v>48542.20938</v>
      </c>
      <c r="W21" s="434">
        <v>1134.4054099999998</v>
      </c>
      <c r="X21" s="434">
        <v>49676.61479</v>
      </c>
      <c r="Y21" s="436" t="s">
        <v>535</v>
      </c>
      <c r="Z21" s="434">
        <v>0</v>
      </c>
      <c r="AA21" s="434">
        <v>0</v>
      </c>
      <c r="AB21" s="434">
        <v>0</v>
      </c>
      <c r="AC21" s="434"/>
      <c r="AD21" s="434">
        <v>33815.678439999996</v>
      </c>
      <c r="AE21" s="434">
        <v>6.7617099999999999</v>
      </c>
      <c r="AF21" s="434">
        <v>33822.440149999995</v>
      </c>
      <c r="AG21" s="434"/>
      <c r="AH21" s="434">
        <v>28577.621279999999</v>
      </c>
      <c r="AI21" s="434">
        <v>306.26</v>
      </c>
      <c r="AJ21" s="434">
        <v>28883.881280000001</v>
      </c>
      <c r="AK21" s="436" t="s">
        <v>535</v>
      </c>
      <c r="AL21" s="434">
        <v>468735.36358</v>
      </c>
      <c r="AM21" s="434">
        <v>3114.9967399999996</v>
      </c>
      <c r="AN21" s="434">
        <v>471850.36031999998</v>
      </c>
      <c r="AO21" s="513"/>
    </row>
    <row r="22" spans="1:41" s="432" customFormat="1" ht="9" customHeight="1">
      <c r="A22" s="436" t="s">
        <v>536</v>
      </c>
      <c r="B22" s="434">
        <v>111.64015000000001</v>
      </c>
      <c r="C22" s="434">
        <v>0</v>
      </c>
      <c r="D22" s="434">
        <v>111.64015000000001</v>
      </c>
      <c r="E22" s="434"/>
      <c r="F22" s="434">
        <v>0</v>
      </c>
      <c r="G22" s="434">
        <v>0</v>
      </c>
      <c r="H22" s="434">
        <v>0</v>
      </c>
      <c r="I22" s="434"/>
      <c r="J22" s="434">
        <v>2436.2215899999997</v>
      </c>
      <c r="K22" s="434">
        <v>0</v>
      </c>
      <c r="L22" s="434">
        <v>2436.2215899999997</v>
      </c>
      <c r="M22" s="436" t="s">
        <v>536</v>
      </c>
      <c r="N22" s="434">
        <v>65.111109999999996</v>
      </c>
      <c r="O22" s="434">
        <v>0</v>
      </c>
      <c r="P22" s="434">
        <v>65.111109999999996</v>
      </c>
      <c r="Q22" s="434"/>
      <c r="R22" s="434">
        <v>0</v>
      </c>
      <c r="S22" s="434">
        <v>0</v>
      </c>
      <c r="T22" s="434">
        <v>0</v>
      </c>
      <c r="U22" s="434"/>
      <c r="V22" s="434">
        <v>49.917230000000004</v>
      </c>
      <c r="W22" s="434">
        <v>0</v>
      </c>
      <c r="X22" s="434">
        <v>49.917230000000004</v>
      </c>
      <c r="Y22" s="436" t="s">
        <v>536</v>
      </c>
      <c r="Z22" s="434">
        <v>0</v>
      </c>
      <c r="AA22" s="434">
        <v>0</v>
      </c>
      <c r="AB22" s="434">
        <v>0</v>
      </c>
      <c r="AC22" s="434"/>
      <c r="AD22" s="434">
        <v>194.45531</v>
      </c>
      <c r="AE22" s="434">
        <v>0</v>
      </c>
      <c r="AF22" s="434">
        <v>194.45531</v>
      </c>
      <c r="AG22" s="434"/>
      <c r="AH22" s="434">
        <v>117.5805</v>
      </c>
      <c r="AI22" s="434">
        <v>0</v>
      </c>
      <c r="AJ22" s="434">
        <v>117.5805</v>
      </c>
      <c r="AK22" s="436" t="s">
        <v>536</v>
      </c>
      <c r="AL22" s="434">
        <v>2974.9258899999995</v>
      </c>
      <c r="AM22" s="434">
        <v>0</v>
      </c>
      <c r="AN22" s="434">
        <v>2974.9258899999995</v>
      </c>
      <c r="AO22" s="513"/>
    </row>
    <row r="23" spans="1:41" s="432" customFormat="1" ht="9" customHeight="1">
      <c r="A23" s="436" t="s">
        <v>527</v>
      </c>
      <c r="B23" s="434">
        <v>305.00172000000003</v>
      </c>
      <c r="C23" s="434">
        <v>0</v>
      </c>
      <c r="D23" s="434">
        <v>305.00172000000003</v>
      </c>
      <c r="E23" s="434"/>
      <c r="F23" s="434">
        <v>0</v>
      </c>
      <c r="G23" s="434">
        <v>0</v>
      </c>
      <c r="H23" s="434">
        <v>0</v>
      </c>
      <c r="I23" s="434"/>
      <c r="J23" s="434">
        <v>105.20309</v>
      </c>
      <c r="K23" s="434">
        <v>0</v>
      </c>
      <c r="L23" s="434">
        <v>105.20309</v>
      </c>
      <c r="M23" s="436" t="s">
        <v>527</v>
      </c>
      <c r="N23" s="434">
        <v>0</v>
      </c>
      <c r="O23" s="434">
        <v>0</v>
      </c>
      <c r="P23" s="434">
        <v>0</v>
      </c>
      <c r="Q23" s="434"/>
      <c r="R23" s="434">
        <v>0</v>
      </c>
      <c r="S23" s="434">
        <v>0</v>
      </c>
      <c r="T23" s="434">
        <v>0</v>
      </c>
      <c r="U23" s="434"/>
      <c r="V23" s="434">
        <v>0</v>
      </c>
      <c r="W23" s="434">
        <v>0</v>
      </c>
      <c r="X23" s="434">
        <v>0</v>
      </c>
      <c r="Y23" s="436" t="s">
        <v>527</v>
      </c>
      <c r="Z23" s="434">
        <v>0</v>
      </c>
      <c r="AA23" s="434">
        <v>0</v>
      </c>
      <c r="AB23" s="434">
        <v>0</v>
      </c>
      <c r="AC23" s="434"/>
      <c r="AD23" s="434">
        <v>0</v>
      </c>
      <c r="AE23" s="434">
        <v>0</v>
      </c>
      <c r="AF23" s="434">
        <v>0</v>
      </c>
      <c r="AG23" s="434"/>
      <c r="AH23" s="434">
        <v>0</v>
      </c>
      <c r="AI23" s="434">
        <v>0</v>
      </c>
      <c r="AJ23" s="434">
        <v>0</v>
      </c>
      <c r="AK23" s="436" t="s">
        <v>527</v>
      </c>
      <c r="AL23" s="434">
        <v>410.20481000000007</v>
      </c>
      <c r="AM23" s="434">
        <v>0</v>
      </c>
      <c r="AN23" s="434">
        <v>410.20481000000007</v>
      </c>
      <c r="AO23" s="513"/>
    </row>
    <row r="24" spans="1:41" s="432" customFormat="1" ht="9" customHeight="1">
      <c r="A24" s="436" t="s">
        <v>537</v>
      </c>
      <c r="B24" s="434">
        <v>27585.796969999999</v>
      </c>
      <c r="C24" s="434">
        <v>33.948329999999999</v>
      </c>
      <c r="D24" s="434">
        <v>27619.745300000002</v>
      </c>
      <c r="E24" s="434"/>
      <c r="F24" s="434">
        <v>51005.131240000002</v>
      </c>
      <c r="G24" s="434">
        <v>1815.8567700000001</v>
      </c>
      <c r="H24" s="434">
        <v>52820.988010000001</v>
      </c>
      <c r="I24" s="434"/>
      <c r="J24" s="434">
        <v>26029.96544</v>
      </c>
      <c r="K24" s="434">
        <v>0</v>
      </c>
      <c r="L24" s="434">
        <v>26029.96544</v>
      </c>
      <c r="M24" s="436" t="s">
        <v>537</v>
      </c>
      <c r="N24" s="434">
        <v>14026.799509999999</v>
      </c>
      <c r="O24" s="434">
        <v>2.7365500000000003</v>
      </c>
      <c r="P24" s="434">
        <v>14029.53606</v>
      </c>
      <c r="Q24" s="434"/>
      <c r="R24" s="434">
        <v>29.643339999999998</v>
      </c>
      <c r="S24" s="434">
        <v>0</v>
      </c>
      <c r="T24" s="434">
        <v>29.643339999999998</v>
      </c>
      <c r="U24" s="434"/>
      <c r="V24" s="434">
        <v>10235.16403</v>
      </c>
      <c r="W24" s="434">
        <v>105.3836</v>
      </c>
      <c r="X24" s="434">
        <v>10340.547630000001</v>
      </c>
      <c r="Y24" s="436" t="s">
        <v>537</v>
      </c>
      <c r="Z24" s="434">
        <v>43345.072420000004</v>
      </c>
      <c r="AA24" s="434">
        <v>8820.4061500000007</v>
      </c>
      <c r="AB24" s="434">
        <v>52165.478569999999</v>
      </c>
      <c r="AC24" s="434"/>
      <c r="AD24" s="434">
        <v>4669.7120500000001</v>
      </c>
      <c r="AE24" s="434">
        <v>182.67532</v>
      </c>
      <c r="AF24" s="434">
        <v>4852.3873700000004</v>
      </c>
      <c r="AG24" s="434"/>
      <c r="AH24" s="434">
        <v>2892.7177700000002</v>
      </c>
      <c r="AI24" s="434">
        <v>0</v>
      </c>
      <c r="AJ24" s="434">
        <v>2892.7177700000002</v>
      </c>
      <c r="AK24" s="436" t="s">
        <v>537</v>
      </c>
      <c r="AL24" s="434">
        <v>179820.00276999999</v>
      </c>
      <c r="AM24" s="434">
        <v>10961.006720000001</v>
      </c>
      <c r="AN24" s="434">
        <v>190781.00949</v>
      </c>
      <c r="AO24" s="513"/>
    </row>
    <row r="25" spans="1:41" s="432" customFormat="1" ht="9" customHeight="1">
      <c r="A25" s="436" t="s">
        <v>538</v>
      </c>
      <c r="B25" s="434">
        <v>0</v>
      </c>
      <c r="C25" s="434">
        <v>0</v>
      </c>
      <c r="D25" s="434">
        <v>0</v>
      </c>
      <c r="E25" s="434"/>
      <c r="F25" s="434">
        <v>12266.813539999999</v>
      </c>
      <c r="G25" s="434">
        <v>0</v>
      </c>
      <c r="H25" s="434">
        <v>12266.813539999999</v>
      </c>
      <c r="I25" s="434"/>
      <c r="J25" s="434">
        <v>7098.9941799999997</v>
      </c>
      <c r="K25" s="434">
        <v>0</v>
      </c>
      <c r="L25" s="434">
        <v>7098.9941799999997</v>
      </c>
      <c r="M25" s="436" t="s">
        <v>538</v>
      </c>
      <c r="N25" s="434">
        <v>11754.765609999999</v>
      </c>
      <c r="O25" s="434">
        <v>0</v>
      </c>
      <c r="P25" s="434">
        <v>11754.765609999999</v>
      </c>
      <c r="Q25" s="434"/>
      <c r="R25" s="434">
        <v>0</v>
      </c>
      <c r="S25" s="434">
        <v>0</v>
      </c>
      <c r="T25" s="434">
        <v>0</v>
      </c>
      <c r="U25" s="434"/>
      <c r="V25" s="434">
        <v>34775.016090000005</v>
      </c>
      <c r="W25" s="434">
        <v>0</v>
      </c>
      <c r="X25" s="434">
        <v>34775.016090000005</v>
      </c>
      <c r="Y25" s="436" t="s">
        <v>538</v>
      </c>
      <c r="Z25" s="434">
        <v>0</v>
      </c>
      <c r="AA25" s="434">
        <v>0</v>
      </c>
      <c r="AB25" s="434">
        <v>0</v>
      </c>
      <c r="AC25" s="434"/>
      <c r="AD25" s="434">
        <v>0</v>
      </c>
      <c r="AE25" s="434">
        <v>0</v>
      </c>
      <c r="AF25" s="434">
        <v>0</v>
      </c>
      <c r="AG25" s="434"/>
      <c r="AH25" s="434">
        <v>0</v>
      </c>
      <c r="AI25" s="434">
        <v>0</v>
      </c>
      <c r="AJ25" s="434">
        <v>0</v>
      </c>
      <c r="AK25" s="436" t="s">
        <v>538</v>
      </c>
      <c r="AL25" s="434">
        <v>65895.589420000004</v>
      </c>
      <c r="AM25" s="434">
        <v>0</v>
      </c>
      <c r="AN25" s="434">
        <v>65895.589420000004</v>
      </c>
      <c r="AO25" s="513"/>
    </row>
    <row r="26" spans="1:41" s="432" customFormat="1" ht="9" customHeight="1">
      <c r="A26" s="436" t="s">
        <v>539</v>
      </c>
      <c r="B26" s="434">
        <v>10190.104210000001</v>
      </c>
      <c r="C26" s="434">
        <v>0</v>
      </c>
      <c r="D26" s="434">
        <v>10190.104210000001</v>
      </c>
      <c r="E26" s="434"/>
      <c r="F26" s="434">
        <v>0</v>
      </c>
      <c r="G26" s="434">
        <v>0</v>
      </c>
      <c r="H26" s="434">
        <v>0</v>
      </c>
      <c r="I26" s="434"/>
      <c r="J26" s="434">
        <v>0</v>
      </c>
      <c r="K26" s="434">
        <v>0</v>
      </c>
      <c r="L26" s="434">
        <v>0</v>
      </c>
      <c r="M26" s="436" t="s">
        <v>539</v>
      </c>
      <c r="N26" s="434">
        <v>0</v>
      </c>
      <c r="O26" s="434">
        <v>0</v>
      </c>
      <c r="P26" s="434">
        <v>0</v>
      </c>
      <c r="Q26" s="434"/>
      <c r="R26" s="434">
        <v>561.16893000000005</v>
      </c>
      <c r="S26" s="434">
        <v>0</v>
      </c>
      <c r="T26" s="434">
        <v>561.16893000000005</v>
      </c>
      <c r="U26" s="434"/>
      <c r="V26" s="434">
        <v>1788.1949999999999</v>
      </c>
      <c r="W26" s="434">
        <v>0</v>
      </c>
      <c r="X26" s="434">
        <v>1788.1949999999999</v>
      </c>
      <c r="Y26" s="436" t="s">
        <v>539</v>
      </c>
      <c r="Z26" s="434">
        <v>0</v>
      </c>
      <c r="AA26" s="434">
        <v>0</v>
      </c>
      <c r="AB26" s="434">
        <v>0</v>
      </c>
      <c r="AC26" s="434"/>
      <c r="AD26" s="434">
        <v>0</v>
      </c>
      <c r="AE26" s="434">
        <v>0</v>
      </c>
      <c r="AF26" s="434">
        <v>0</v>
      </c>
      <c r="AG26" s="434"/>
      <c r="AH26" s="434">
        <v>6074.1990900000001</v>
      </c>
      <c r="AI26" s="434">
        <v>0</v>
      </c>
      <c r="AJ26" s="434">
        <v>6074.1990900000001</v>
      </c>
      <c r="AK26" s="436" t="s">
        <v>539</v>
      </c>
      <c r="AL26" s="434">
        <v>18613.667229999999</v>
      </c>
      <c r="AM26" s="434">
        <v>0</v>
      </c>
      <c r="AN26" s="434">
        <v>18613.667229999999</v>
      </c>
      <c r="AO26" s="513"/>
    </row>
    <row r="27" spans="1:41" s="432" customFormat="1" ht="9" customHeight="1">
      <c r="A27" s="436" t="s">
        <v>540</v>
      </c>
      <c r="B27" s="434">
        <v>0</v>
      </c>
      <c r="C27" s="434">
        <v>0</v>
      </c>
      <c r="D27" s="434">
        <v>0</v>
      </c>
      <c r="E27" s="434"/>
      <c r="F27" s="434">
        <v>0</v>
      </c>
      <c r="G27" s="434">
        <v>0</v>
      </c>
      <c r="H27" s="434">
        <v>0</v>
      </c>
      <c r="I27" s="434"/>
      <c r="J27" s="434">
        <v>0</v>
      </c>
      <c r="K27" s="434">
        <v>0</v>
      </c>
      <c r="L27" s="434">
        <v>0</v>
      </c>
      <c r="M27" s="436" t="s">
        <v>540</v>
      </c>
      <c r="N27" s="434">
        <v>0</v>
      </c>
      <c r="O27" s="434">
        <v>0</v>
      </c>
      <c r="P27" s="434">
        <v>0</v>
      </c>
      <c r="Q27" s="434"/>
      <c r="R27" s="434">
        <v>0</v>
      </c>
      <c r="S27" s="434">
        <v>0</v>
      </c>
      <c r="T27" s="434">
        <v>0</v>
      </c>
      <c r="U27" s="434"/>
      <c r="V27" s="434">
        <v>0</v>
      </c>
      <c r="W27" s="434">
        <v>0</v>
      </c>
      <c r="X27" s="434">
        <v>0</v>
      </c>
      <c r="Y27" s="436" t="s">
        <v>540</v>
      </c>
      <c r="Z27" s="434">
        <v>0</v>
      </c>
      <c r="AA27" s="434">
        <v>0</v>
      </c>
      <c r="AB27" s="434">
        <v>0</v>
      </c>
      <c r="AC27" s="434"/>
      <c r="AD27" s="434">
        <v>0</v>
      </c>
      <c r="AE27" s="434">
        <v>0</v>
      </c>
      <c r="AF27" s="434">
        <v>0</v>
      </c>
      <c r="AG27" s="434"/>
      <c r="AH27" s="434">
        <v>0</v>
      </c>
      <c r="AI27" s="434">
        <v>0</v>
      </c>
      <c r="AJ27" s="434">
        <v>0</v>
      </c>
      <c r="AK27" s="436" t="s">
        <v>540</v>
      </c>
      <c r="AL27" s="434">
        <v>0</v>
      </c>
      <c r="AM27" s="434">
        <v>0</v>
      </c>
      <c r="AN27" s="434">
        <v>0</v>
      </c>
      <c r="AO27" s="513"/>
    </row>
    <row r="28" spans="1:41" s="432" customFormat="1" ht="9" customHeight="1">
      <c r="A28" s="436" t="s">
        <v>541</v>
      </c>
      <c r="B28" s="434">
        <v>0</v>
      </c>
      <c r="C28" s="434">
        <v>0</v>
      </c>
      <c r="D28" s="434">
        <v>0</v>
      </c>
      <c r="E28" s="434"/>
      <c r="F28" s="434">
        <v>0</v>
      </c>
      <c r="G28" s="434">
        <v>0</v>
      </c>
      <c r="H28" s="434">
        <v>0</v>
      </c>
      <c r="I28" s="434"/>
      <c r="J28" s="434">
        <v>0</v>
      </c>
      <c r="K28" s="434">
        <v>0</v>
      </c>
      <c r="L28" s="434">
        <v>0</v>
      </c>
      <c r="M28" s="436" t="s">
        <v>541</v>
      </c>
      <c r="N28" s="434">
        <v>22213</v>
      </c>
      <c r="O28" s="434">
        <v>0</v>
      </c>
      <c r="P28" s="434">
        <v>22213</v>
      </c>
      <c r="Q28" s="434"/>
      <c r="R28" s="434">
        <v>0</v>
      </c>
      <c r="S28" s="434">
        <v>0</v>
      </c>
      <c r="T28" s="434">
        <v>0</v>
      </c>
      <c r="U28" s="434"/>
      <c r="V28" s="434">
        <v>0</v>
      </c>
      <c r="W28" s="434">
        <v>0</v>
      </c>
      <c r="X28" s="434">
        <v>0</v>
      </c>
      <c r="Y28" s="436" t="s">
        <v>541</v>
      </c>
      <c r="Z28" s="434">
        <v>36.252510000000001</v>
      </c>
      <c r="AA28" s="434">
        <v>0</v>
      </c>
      <c r="AB28" s="434">
        <v>36.252510000000001</v>
      </c>
      <c r="AC28" s="434"/>
      <c r="AD28" s="434">
        <v>0</v>
      </c>
      <c r="AE28" s="434">
        <v>0</v>
      </c>
      <c r="AF28" s="434">
        <v>0</v>
      </c>
      <c r="AG28" s="434"/>
      <c r="AH28" s="434">
        <v>0</v>
      </c>
      <c r="AI28" s="434">
        <v>0</v>
      </c>
      <c r="AJ28" s="434">
        <v>0</v>
      </c>
      <c r="AK28" s="436" t="s">
        <v>541</v>
      </c>
      <c r="AL28" s="434">
        <v>22249.252509999998</v>
      </c>
      <c r="AM28" s="434">
        <v>0</v>
      </c>
      <c r="AN28" s="434">
        <v>22249.252509999998</v>
      </c>
      <c r="AO28" s="513"/>
    </row>
    <row r="29" spans="1:41" s="432" customFormat="1" ht="9" customHeight="1">
      <c r="A29" s="436" t="s">
        <v>542</v>
      </c>
      <c r="B29" s="434">
        <v>2119.8446400000003</v>
      </c>
      <c r="C29" s="434">
        <v>170.60249999999999</v>
      </c>
      <c r="D29" s="434">
        <v>2290.4471400000002</v>
      </c>
      <c r="E29" s="434"/>
      <c r="F29" s="434">
        <v>4265.0909499999998</v>
      </c>
      <c r="G29" s="434">
        <v>12.86612</v>
      </c>
      <c r="H29" s="434">
        <v>4277.9570700000004</v>
      </c>
      <c r="I29" s="434"/>
      <c r="J29" s="434">
        <v>3286.9357099999997</v>
      </c>
      <c r="K29" s="434">
        <v>0</v>
      </c>
      <c r="L29" s="434">
        <v>3286.9357099999997</v>
      </c>
      <c r="M29" s="436" t="s">
        <v>542</v>
      </c>
      <c r="N29" s="434">
        <v>1287.10004</v>
      </c>
      <c r="O29" s="434">
        <v>0</v>
      </c>
      <c r="P29" s="434">
        <v>1287.10004</v>
      </c>
      <c r="Q29" s="434"/>
      <c r="R29" s="434">
        <v>2443.8140800000001</v>
      </c>
      <c r="S29" s="434">
        <v>82.137529999999998</v>
      </c>
      <c r="T29" s="434">
        <v>2525.9516100000001</v>
      </c>
      <c r="U29" s="434"/>
      <c r="V29" s="434">
        <v>2734.0679599999999</v>
      </c>
      <c r="W29" s="434">
        <v>111.83878</v>
      </c>
      <c r="X29" s="434">
        <v>2845.9067400000004</v>
      </c>
      <c r="Y29" s="436" t="s">
        <v>542</v>
      </c>
      <c r="Z29" s="434">
        <v>0</v>
      </c>
      <c r="AA29" s="434">
        <v>0</v>
      </c>
      <c r="AB29" s="434">
        <v>0</v>
      </c>
      <c r="AC29" s="434"/>
      <c r="AD29" s="434">
        <v>3332.0424500000004</v>
      </c>
      <c r="AE29" s="434">
        <v>15.929500000000001</v>
      </c>
      <c r="AF29" s="434">
        <v>3347.9719500000001</v>
      </c>
      <c r="AG29" s="434"/>
      <c r="AH29" s="434">
        <v>3739.5558300000002</v>
      </c>
      <c r="AI29" s="434">
        <v>135.09029000000001</v>
      </c>
      <c r="AJ29" s="434">
        <v>3874.6461200000003</v>
      </c>
      <c r="AK29" s="436" t="s">
        <v>542</v>
      </c>
      <c r="AL29" s="434">
        <v>23208.451659999999</v>
      </c>
      <c r="AM29" s="434">
        <v>528.46471999999994</v>
      </c>
      <c r="AN29" s="434">
        <v>23736.916379999999</v>
      </c>
      <c r="AO29" s="513"/>
    </row>
    <row r="30" spans="1:41" s="432" customFormat="1" ht="9" customHeight="1">
      <c r="A30" s="436" t="s">
        <v>532</v>
      </c>
      <c r="B30" s="434">
        <v>0</v>
      </c>
      <c r="C30" s="434">
        <v>0</v>
      </c>
      <c r="D30" s="434">
        <v>0</v>
      </c>
      <c r="E30" s="434"/>
      <c r="F30" s="434">
        <v>0</v>
      </c>
      <c r="G30" s="434">
        <v>0</v>
      </c>
      <c r="H30" s="434">
        <v>0</v>
      </c>
      <c r="I30" s="434"/>
      <c r="J30" s="434">
        <v>0</v>
      </c>
      <c r="K30" s="434">
        <v>0</v>
      </c>
      <c r="L30" s="434">
        <v>0</v>
      </c>
      <c r="M30" s="436" t="s">
        <v>532</v>
      </c>
      <c r="N30" s="434">
        <v>297.29702000000003</v>
      </c>
      <c r="O30" s="434">
        <v>0</v>
      </c>
      <c r="P30" s="434">
        <v>297.29702000000003</v>
      </c>
      <c r="Q30" s="434"/>
      <c r="R30" s="434">
        <v>0</v>
      </c>
      <c r="S30" s="434">
        <v>0</v>
      </c>
      <c r="T30" s="434">
        <v>0</v>
      </c>
      <c r="U30" s="434"/>
      <c r="V30" s="434">
        <v>0</v>
      </c>
      <c r="W30" s="434">
        <v>0</v>
      </c>
      <c r="X30" s="434">
        <v>0</v>
      </c>
      <c r="Y30" s="436" t="s">
        <v>532</v>
      </c>
      <c r="Z30" s="434">
        <v>0</v>
      </c>
      <c r="AA30" s="434">
        <v>0</v>
      </c>
      <c r="AB30" s="434">
        <v>0</v>
      </c>
      <c r="AC30" s="434"/>
      <c r="AD30" s="434">
        <v>0</v>
      </c>
      <c r="AE30" s="434">
        <v>0</v>
      </c>
      <c r="AF30" s="434">
        <v>0</v>
      </c>
      <c r="AG30" s="434"/>
      <c r="AH30" s="434">
        <v>0</v>
      </c>
      <c r="AI30" s="434">
        <v>0</v>
      </c>
      <c r="AJ30" s="434">
        <v>0</v>
      </c>
      <c r="AK30" s="436" t="s">
        <v>532</v>
      </c>
      <c r="AL30" s="434">
        <v>297.29702000000003</v>
      </c>
      <c r="AM30" s="434">
        <v>0</v>
      </c>
      <c r="AN30" s="434">
        <v>297.29702000000003</v>
      </c>
      <c r="AO30" s="513"/>
    </row>
    <row r="31" spans="1:41" s="432" customFormat="1" ht="9" customHeight="1">
      <c r="A31" s="436" t="s">
        <v>543</v>
      </c>
      <c r="B31" s="434">
        <v>0</v>
      </c>
      <c r="C31" s="434">
        <v>0</v>
      </c>
      <c r="D31" s="434">
        <v>0</v>
      </c>
      <c r="E31" s="434"/>
      <c r="F31" s="434">
        <v>0</v>
      </c>
      <c r="G31" s="434">
        <v>0</v>
      </c>
      <c r="H31" s="434">
        <v>0</v>
      </c>
      <c r="I31" s="434"/>
      <c r="J31" s="434">
        <v>0</v>
      </c>
      <c r="K31" s="434">
        <v>0</v>
      </c>
      <c r="L31" s="434">
        <v>0</v>
      </c>
      <c r="M31" s="436" t="s">
        <v>543</v>
      </c>
      <c r="N31" s="434">
        <v>0</v>
      </c>
      <c r="O31" s="434">
        <v>0</v>
      </c>
      <c r="P31" s="434">
        <v>0</v>
      </c>
      <c r="Q31" s="434"/>
      <c r="R31" s="434">
        <v>0</v>
      </c>
      <c r="S31" s="434">
        <v>0</v>
      </c>
      <c r="T31" s="434">
        <v>0</v>
      </c>
      <c r="U31" s="434"/>
      <c r="V31" s="434">
        <v>0</v>
      </c>
      <c r="W31" s="434">
        <v>0</v>
      </c>
      <c r="X31" s="434">
        <v>0</v>
      </c>
      <c r="Y31" s="436" t="s">
        <v>543</v>
      </c>
      <c r="Z31" s="434">
        <v>0</v>
      </c>
      <c r="AA31" s="434">
        <v>0</v>
      </c>
      <c r="AB31" s="434">
        <v>0</v>
      </c>
      <c r="AC31" s="434"/>
      <c r="AD31" s="434">
        <v>0</v>
      </c>
      <c r="AE31" s="434">
        <v>0</v>
      </c>
      <c r="AF31" s="434">
        <v>0</v>
      </c>
      <c r="AG31" s="434"/>
      <c r="AH31" s="434">
        <v>0</v>
      </c>
      <c r="AI31" s="434">
        <v>0</v>
      </c>
      <c r="AJ31" s="434">
        <v>0</v>
      </c>
      <c r="AK31" s="436" t="s">
        <v>543</v>
      </c>
      <c r="AL31" s="434">
        <v>0</v>
      </c>
      <c r="AM31" s="434">
        <v>0</v>
      </c>
      <c r="AN31" s="434">
        <v>0</v>
      </c>
      <c r="AO31" s="513"/>
    </row>
    <row r="32" spans="1:41" s="432" customFormat="1" ht="9" customHeight="1">
      <c r="A32" s="436" t="s">
        <v>453</v>
      </c>
      <c r="B32" s="434">
        <v>1.6100000000000001E-3</v>
      </c>
      <c r="C32" s="434">
        <v>0.51884000000000008</v>
      </c>
      <c r="D32" s="434">
        <v>0.52045000000000008</v>
      </c>
      <c r="E32" s="434"/>
      <c r="F32" s="434">
        <v>0</v>
      </c>
      <c r="G32" s="434">
        <v>0</v>
      </c>
      <c r="H32" s="434">
        <v>0</v>
      </c>
      <c r="I32" s="434"/>
      <c r="J32" s="434">
        <v>0</v>
      </c>
      <c r="K32" s="434">
        <v>0</v>
      </c>
      <c r="L32" s="434">
        <v>0</v>
      </c>
      <c r="M32" s="436" t="s">
        <v>453</v>
      </c>
      <c r="N32" s="434">
        <v>0</v>
      </c>
      <c r="O32" s="434">
        <v>0</v>
      </c>
      <c r="P32" s="434">
        <v>0</v>
      </c>
      <c r="Q32" s="434"/>
      <c r="R32" s="434">
        <v>0</v>
      </c>
      <c r="S32" s="434">
        <v>2786.5252500000001</v>
      </c>
      <c r="T32" s="434">
        <v>2786.5252500000001</v>
      </c>
      <c r="U32" s="434"/>
      <c r="V32" s="434">
        <v>297.72703999999999</v>
      </c>
      <c r="W32" s="434">
        <v>94.09796</v>
      </c>
      <c r="X32" s="434">
        <v>391.82499999999999</v>
      </c>
      <c r="Y32" s="436" t="s">
        <v>453</v>
      </c>
      <c r="Z32" s="434">
        <v>0</v>
      </c>
      <c r="AA32" s="434">
        <v>0</v>
      </c>
      <c r="AB32" s="434">
        <v>0</v>
      </c>
      <c r="AC32" s="434"/>
      <c r="AD32" s="434">
        <v>10.45885</v>
      </c>
      <c r="AE32" s="434">
        <v>2.2400000000000002E-3</v>
      </c>
      <c r="AF32" s="434">
        <v>10.46109</v>
      </c>
      <c r="AG32" s="434"/>
      <c r="AH32" s="434">
        <v>0</v>
      </c>
      <c r="AI32" s="434">
        <v>0</v>
      </c>
      <c r="AJ32" s="434">
        <v>0</v>
      </c>
      <c r="AK32" s="436" t="s">
        <v>453</v>
      </c>
      <c r="AL32" s="434">
        <v>308.1875</v>
      </c>
      <c r="AM32" s="434">
        <v>2881.1442900000002</v>
      </c>
      <c r="AN32" s="434">
        <v>3189.3317899999997</v>
      </c>
      <c r="AO32" s="513"/>
    </row>
    <row r="33" spans="1:42" s="432" customFormat="1" ht="5.0999999999999996" customHeight="1">
      <c r="A33" s="436"/>
      <c r="B33" s="434"/>
      <c r="C33" s="434"/>
      <c r="D33" s="434"/>
      <c r="E33" s="434"/>
      <c r="F33" s="434"/>
      <c r="G33" s="434"/>
      <c r="H33" s="434"/>
      <c r="I33" s="434"/>
      <c r="J33" s="434"/>
      <c r="K33" s="434"/>
      <c r="L33" s="434"/>
      <c r="M33" s="436"/>
      <c r="N33" s="434"/>
      <c r="O33" s="434"/>
      <c r="P33" s="434"/>
      <c r="Q33" s="434"/>
      <c r="R33" s="434"/>
      <c r="S33" s="434"/>
      <c r="T33" s="434"/>
      <c r="U33" s="434"/>
      <c r="V33" s="434">
        <v>0</v>
      </c>
      <c r="W33" s="434">
        <v>0</v>
      </c>
      <c r="X33" s="434">
        <v>0</v>
      </c>
      <c r="Y33" s="436"/>
      <c r="Z33" s="434"/>
      <c r="AA33" s="434"/>
      <c r="AB33" s="434"/>
      <c r="AC33" s="434"/>
      <c r="AD33" s="434"/>
      <c r="AE33" s="434"/>
      <c r="AF33" s="434"/>
      <c r="AG33" s="434"/>
      <c r="AH33" s="434">
        <v>0</v>
      </c>
      <c r="AI33" s="434">
        <v>0</v>
      </c>
      <c r="AJ33" s="434">
        <v>0</v>
      </c>
      <c r="AK33" s="436"/>
      <c r="AL33" s="434"/>
      <c r="AM33" s="434"/>
      <c r="AN33" s="434"/>
      <c r="AO33" s="513"/>
    </row>
    <row r="34" spans="1:42" s="432" customFormat="1" ht="8.1" customHeight="1">
      <c r="A34" s="430" t="s">
        <v>544</v>
      </c>
      <c r="B34" s="431">
        <v>468328.88543999998</v>
      </c>
      <c r="C34" s="431">
        <v>2506.1078199999997</v>
      </c>
      <c r="D34" s="431">
        <v>470834.99326000002</v>
      </c>
      <c r="E34" s="431"/>
      <c r="F34" s="431">
        <v>799238.25530999992</v>
      </c>
      <c r="G34" s="431">
        <v>-506.37045000000001</v>
      </c>
      <c r="H34" s="431">
        <v>798731.88485999999</v>
      </c>
      <c r="I34" s="431"/>
      <c r="J34" s="431">
        <v>352300.17572000006</v>
      </c>
      <c r="K34" s="431">
        <v>405.44458000000003</v>
      </c>
      <c r="L34" s="431">
        <v>352705.62030000001</v>
      </c>
      <c r="M34" s="430" t="s">
        <v>544</v>
      </c>
      <c r="N34" s="431">
        <v>293309.59023999999</v>
      </c>
      <c r="O34" s="431">
        <v>303.98834000000005</v>
      </c>
      <c r="P34" s="431">
        <v>293613.57857999997</v>
      </c>
      <c r="Q34" s="431"/>
      <c r="R34" s="431">
        <v>75996.266099999993</v>
      </c>
      <c r="S34" s="431">
        <v>2530.4799900000003</v>
      </c>
      <c r="T34" s="431">
        <v>78526.746090000001</v>
      </c>
      <c r="U34" s="431"/>
      <c r="V34" s="431">
        <v>341445.75283999997</v>
      </c>
      <c r="W34" s="431">
        <v>180.33042</v>
      </c>
      <c r="X34" s="431">
        <v>341626.08325999998</v>
      </c>
      <c r="Y34" s="430" t="s">
        <v>544</v>
      </c>
      <c r="Z34" s="431">
        <v>126572.32914</v>
      </c>
      <c r="AA34" s="431">
        <v>24619.588809999997</v>
      </c>
      <c r="AB34" s="431">
        <v>151191.91794999997</v>
      </c>
      <c r="AC34" s="431"/>
      <c r="AD34" s="431">
        <v>69185.449180000011</v>
      </c>
      <c r="AE34" s="431">
        <v>850.94668000000001</v>
      </c>
      <c r="AF34" s="431">
        <v>70036.395860000004</v>
      </c>
      <c r="AG34" s="431"/>
      <c r="AH34" s="431">
        <v>51629.725109999999</v>
      </c>
      <c r="AI34" s="431">
        <v>587.56730000000005</v>
      </c>
      <c r="AJ34" s="431">
        <v>52217.292409999995</v>
      </c>
      <c r="AK34" s="430" t="s">
        <v>544</v>
      </c>
      <c r="AL34" s="431">
        <v>2578006.4290799997</v>
      </c>
      <c r="AM34" s="431">
        <v>31478.083489999997</v>
      </c>
      <c r="AN34" s="431">
        <v>2609484.5125700003</v>
      </c>
      <c r="AO34" s="513"/>
    </row>
    <row r="35" spans="1:42" s="437" customFormat="1" ht="5.0999999999999996" customHeight="1">
      <c r="A35" s="438"/>
      <c r="B35" s="439"/>
      <c r="C35" s="439"/>
      <c r="D35" s="439"/>
      <c r="E35" s="439"/>
      <c r="F35" s="439"/>
      <c r="G35" s="439"/>
      <c r="H35" s="439"/>
      <c r="I35" s="439"/>
      <c r="J35" s="439">
        <v>0</v>
      </c>
      <c r="K35" s="439">
        <v>0</v>
      </c>
      <c r="L35" s="439">
        <v>0</v>
      </c>
      <c r="M35" s="438"/>
      <c r="N35" s="439"/>
      <c r="O35" s="439"/>
      <c r="P35" s="439"/>
      <c r="Q35" s="439"/>
      <c r="R35" s="439"/>
      <c r="S35" s="439"/>
      <c r="T35" s="439"/>
      <c r="U35" s="439"/>
      <c r="V35" s="439">
        <v>0</v>
      </c>
      <c r="W35" s="439">
        <v>0</v>
      </c>
      <c r="X35" s="439">
        <v>0</v>
      </c>
      <c r="Y35" s="438"/>
      <c r="Z35" s="439"/>
      <c r="AA35" s="439"/>
      <c r="AB35" s="439"/>
      <c r="AC35" s="439"/>
      <c r="AD35" s="439"/>
      <c r="AE35" s="439"/>
      <c r="AF35" s="439"/>
      <c r="AG35" s="439"/>
      <c r="AH35" s="439">
        <v>0</v>
      </c>
      <c r="AI35" s="439">
        <v>0</v>
      </c>
      <c r="AJ35" s="439">
        <v>0</v>
      </c>
      <c r="AK35" s="438"/>
      <c r="AL35" s="439"/>
      <c r="AM35" s="439"/>
      <c r="AN35" s="439"/>
    </row>
    <row r="36" spans="1:42" s="432" customFormat="1" ht="8.1" customHeight="1">
      <c r="A36" s="482" t="s">
        <v>545</v>
      </c>
      <c r="B36" s="431">
        <v>228242.92577</v>
      </c>
      <c r="C36" s="431">
        <v>-110.36009</v>
      </c>
      <c r="D36" s="431">
        <v>228132.56568</v>
      </c>
      <c r="E36" s="431"/>
      <c r="F36" s="431">
        <v>279364.74845000001</v>
      </c>
      <c r="G36" s="431">
        <v>-7.8893800000000001</v>
      </c>
      <c r="H36" s="431">
        <v>279356.85907000001</v>
      </c>
      <c r="I36" s="431"/>
      <c r="J36" s="431">
        <v>132526.95512999999</v>
      </c>
      <c r="K36" s="431">
        <v>-5.5972200000000001</v>
      </c>
      <c r="L36" s="431">
        <v>132521.35790999999</v>
      </c>
      <c r="M36" s="482" t="s">
        <v>545</v>
      </c>
      <c r="N36" s="431">
        <v>170971.00071000002</v>
      </c>
      <c r="O36" s="431">
        <v>-1.7340199999999999</v>
      </c>
      <c r="P36" s="431">
        <v>170969.26668999999</v>
      </c>
      <c r="Q36" s="431"/>
      <c r="R36" s="431">
        <v>38645.489079999999</v>
      </c>
      <c r="S36" s="431">
        <v>0</v>
      </c>
      <c r="T36" s="431">
        <v>38645.489079999999</v>
      </c>
      <c r="U36" s="431"/>
      <c r="V36" s="431">
        <v>300035.92968</v>
      </c>
      <c r="W36" s="431">
        <v>0</v>
      </c>
      <c r="X36" s="431">
        <v>300035.92968</v>
      </c>
      <c r="Y36" s="482" t="s">
        <v>545</v>
      </c>
      <c r="Z36" s="431">
        <v>28924.7173</v>
      </c>
      <c r="AA36" s="431">
        <v>4018.7776899999999</v>
      </c>
      <c r="AB36" s="431">
        <v>32943.494989999999</v>
      </c>
      <c r="AC36" s="431"/>
      <c r="AD36" s="431">
        <v>35035.049380000004</v>
      </c>
      <c r="AE36" s="431">
        <v>-14.30879</v>
      </c>
      <c r="AF36" s="431">
        <v>35020.740590000001</v>
      </c>
      <c r="AG36" s="431"/>
      <c r="AH36" s="431">
        <v>31557.431800000002</v>
      </c>
      <c r="AI36" s="431">
        <v>-0.38356999999999997</v>
      </c>
      <c r="AJ36" s="431">
        <v>31557.04823</v>
      </c>
      <c r="AK36" s="482" t="s">
        <v>545</v>
      </c>
      <c r="AL36" s="431">
        <v>1245304.2472999999</v>
      </c>
      <c r="AM36" s="431">
        <v>3878.5046199999997</v>
      </c>
      <c r="AN36" s="431">
        <v>1249182.7519200002</v>
      </c>
      <c r="AO36" s="513"/>
    </row>
    <row r="37" spans="1:42" s="437" customFormat="1" ht="5.0999999999999996" customHeight="1">
      <c r="A37" s="436"/>
      <c r="B37" s="439"/>
      <c r="C37" s="439"/>
      <c r="D37" s="439"/>
      <c r="E37" s="439"/>
      <c r="F37" s="439"/>
      <c r="G37" s="439"/>
      <c r="H37" s="439"/>
      <c r="I37" s="439"/>
      <c r="J37" s="439">
        <v>0</v>
      </c>
      <c r="K37" s="439">
        <v>0</v>
      </c>
      <c r="L37" s="439">
        <v>0</v>
      </c>
      <c r="M37" s="436"/>
      <c r="N37" s="439"/>
      <c r="O37" s="439"/>
      <c r="P37" s="439"/>
      <c r="Q37" s="439"/>
      <c r="R37" s="439"/>
      <c r="S37" s="439"/>
      <c r="T37" s="439"/>
      <c r="U37" s="439"/>
      <c r="V37" s="439">
        <v>0</v>
      </c>
      <c r="W37" s="439">
        <v>0</v>
      </c>
      <c r="X37" s="439">
        <v>0</v>
      </c>
      <c r="Y37" s="436"/>
      <c r="Z37" s="439"/>
      <c r="AA37" s="439"/>
      <c r="AB37" s="439"/>
      <c r="AC37" s="439"/>
      <c r="AD37" s="439"/>
      <c r="AE37" s="439"/>
      <c r="AF37" s="439"/>
      <c r="AG37" s="439"/>
      <c r="AH37" s="439">
        <v>0</v>
      </c>
      <c r="AI37" s="439">
        <v>0</v>
      </c>
      <c r="AJ37" s="439">
        <v>0</v>
      </c>
      <c r="AK37" s="436"/>
      <c r="AL37" s="439"/>
      <c r="AM37" s="439"/>
      <c r="AN37" s="439"/>
    </row>
    <row r="38" spans="1:42" s="432" customFormat="1" ht="8.1" customHeight="1">
      <c r="A38" s="430" t="s">
        <v>546</v>
      </c>
      <c r="B38" s="431">
        <v>240085.95966999998</v>
      </c>
      <c r="C38" s="431">
        <v>2616.4679100000003</v>
      </c>
      <c r="D38" s="431">
        <v>242702.42758000002</v>
      </c>
      <c r="E38" s="431"/>
      <c r="F38" s="431">
        <v>519873.50686000002</v>
      </c>
      <c r="G38" s="431">
        <v>-498.48106999999999</v>
      </c>
      <c r="H38" s="431">
        <v>519375.02579000004</v>
      </c>
      <c r="I38" s="431"/>
      <c r="J38" s="431">
        <v>219773.22059000001</v>
      </c>
      <c r="K38" s="431">
        <v>411.04179999999997</v>
      </c>
      <c r="L38" s="431">
        <v>220184.26238999999</v>
      </c>
      <c r="M38" s="430" t="s">
        <v>546</v>
      </c>
      <c r="N38" s="431">
        <v>122338.58953</v>
      </c>
      <c r="O38" s="431">
        <v>305.72235999999998</v>
      </c>
      <c r="P38" s="431">
        <v>122644.31189</v>
      </c>
      <c r="Q38" s="431"/>
      <c r="R38" s="431">
        <v>37350.777020000001</v>
      </c>
      <c r="S38" s="431">
        <v>2530.4799900000003</v>
      </c>
      <c r="T38" s="431">
        <v>39881.257010000001</v>
      </c>
      <c r="U38" s="431"/>
      <c r="V38" s="431">
        <v>41409.82316</v>
      </c>
      <c r="W38" s="431">
        <v>180.33042</v>
      </c>
      <c r="X38" s="431">
        <v>41590.153579999998</v>
      </c>
      <c r="Y38" s="430" t="s">
        <v>546</v>
      </c>
      <c r="Z38" s="431">
        <v>97647.611839999998</v>
      </c>
      <c r="AA38" s="431">
        <v>20600.811120000002</v>
      </c>
      <c r="AB38" s="431">
        <v>118248.42296</v>
      </c>
      <c r="AC38" s="431"/>
      <c r="AD38" s="431">
        <v>34150.399799999999</v>
      </c>
      <c r="AE38" s="431">
        <v>865.25546999999995</v>
      </c>
      <c r="AF38" s="431">
        <v>35015.655270000003</v>
      </c>
      <c r="AG38" s="431"/>
      <c r="AH38" s="431">
        <v>20072.293309999997</v>
      </c>
      <c r="AI38" s="431">
        <v>587.95087000000001</v>
      </c>
      <c r="AJ38" s="431">
        <v>20660.244180000002</v>
      </c>
      <c r="AK38" s="430" t="s">
        <v>546</v>
      </c>
      <c r="AL38" s="431">
        <v>1332702.1817799998</v>
      </c>
      <c r="AM38" s="431">
        <v>27599.578870000001</v>
      </c>
      <c r="AN38" s="431">
        <v>1360301.7606500001</v>
      </c>
      <c r="AO38" s="513"/>
      <c r="AP38" s="513"/>
    </row>
    <row r="39" spans="1:42" s="437" customFormat="1" ht="5.0999999999999996" customHeight="1">
      <c r="A39" s="438"/>
      <c r="B39" s="439"/>
      <c r="C39" s="439"/>
      <c r="D39" s="439"/>
      <c r="E39" s="439"/>
      <c r="F39" s="439"/>
      <c r="G39" s="439"/>
      <c r="H39" s="439"/>
      <c r="I39" s="439"/>
      <c r="J39" s="439">
        <v>0</v>
      </c>
      <c r="K39" s="439">
        <v>0</v>
      </c>
      <c r="L39" s="439">
        <v>0</v>
      </c>
      <c r="M39" s="438"/>
      <c r="N39" s="439"/>
      <c r="O39" s="439"/>
      <c r="P39" s="439"/>
      <c r="Q39" s="439"/>
      <c r="R39" s="439"/>
      <c r="S39" s="439"/>
      <c r="T39" s="439"/>
      <c r="U39" s="439"/>
      <c r="V39" s="439">
        <v>0</v>
      </c>
      <c r="W39" s="439">
        <v>0</v>
      </c>
      <c r="X39" s="439">
        <v>0</v>
      </c>
      <c r="Y39" s="438"/>
      <c r="Z39" s="439"/>
      <c r="AA39" s="439"/>
      <c r="AB39" s="439"/>
      <c r="AC39" s="439"/>
      <c r="AD39" s="439"/>
      <c r="AE39" s="439"/>
      <c r="AF39" s="439"/>
      <c r="AG39" s="439"/>
      <c r="AH39" s="439">
        <v>0</v>
      </c>
      <c r="AI39" s="439">
        <v>0</v>
      </c>
      <c r="AJ39" s="439">
        <v>0</v>
      </c>
      <c r="AK39" s="438"/>
      <c r="AL39" s="439"/>
      <c r="AM39" s="439"/>
      <c r="AN39" s="439"/>
    </row>
    <row r="40" spans="1:42" s="432" customFormat="1" ht="8.1" customHeight="1">
      <c r="A40" s="430" t="s">
        <v>547</v>
      </c>
      <c r="B40" s="431">
        <v>84015.983120000004</v>
      </c>
      <c r="C40" s="431">
        <v>317.04538000000002</v>
      </c>
      <c r="D40" s="431">
        <v>84333.0285</v>
      </c>
      <c r="E40" s="431"/>
      <c r="F40" s="431">
        <v>126509.40193000001</v>
      </c>
      <c r="G40" s="431">
        <v>35.898009999999999</v>
      </c>
      <c r="H40" s="431">
        <v>126545.29994</v>
      </c>
      <c r="I40" s="431"/>
      <c r="J40" s="431">
        <v>25538.970890000001</v>
      </c>
      <c r="K40" s="431">
        <v>78.823549999999997</v>
      </c>
      <c r="L40" s="431">
        <v>25617.794440000001</v>
      </c>
      <c r="M40" s="430" t="s">
        <v>547</v>
      </c>
      <c r="N40" s="431">
        <v>56700.984950000005</v>
      </c>
      <c r="O40" s="431">
        <v>0.15681</v>
      </c>
      <c r="P40" s="431">
        <v>56701.141759999999</v>
      </c>
      <c r="Q40" s="431"/>
      <c r="R40" s="431">
        <v>4450.6492500000004</v>
      </c>
      <c r="S40" s="431">
        <v>1.10324</v>
      </c>
      <c r="T40" s="431">
        <v>4451.7524899999999</v>
      </c>
      <c r="U40" s="431"/>
      <c r="V40" s="431">
        <v>181780.71111999999</v>
      </c>
      <c r="W40" s="431">
        <v>1419.0270399999999</v>
      </c>
      <c r="X40" s="431">
        <v>183199.73816000001</v>
      </c>
      <c r="Y40" s="430" t="s">
        <v>547</v>
      </c>
      <c r="Z40" s="431">
        <v>13409.347960000001</v>
      </c>
      <c r="AA40" s="431">
        <v>12636.5396</v>
      </c>
      <c r="AB40" s="431">
        <v>26045.887559999999</v>
      </c>
      <c r="AC40" s="431"/>
      <c r="AD40" s="431">
        <v>1467.9109699999999</v>
      </c>
      <c r="AE40" s="431">
        <v>101.24494</v>
      </c>
      <c r="AF40" s="431">
        <v>1569.1559100000002</v>
      </c>
      <c r="AG40" s="431"/>
      <c r="AH40" s="431">
        <v>2229.4115899999997</v>
      </c>
      <c r="AI40" s="431">
        <v>6.1593800000000005</v>
      </c>
      <c r="AJ40" s="431">
        <v>2235.5709700000002</v>
      </c>
      <c r="AK40" s="430" t="s">
        <v>547</v>
      </c>
      <c r="AL40" s="431">
        <v>496103.37177999999</v>
      </c>
      <c r="AM40" s="431">
        <v>14595.997949999999</v>
      </c>
      <c r="AN40" s="431">
        <v>510699.36972999998</v>
      </c>
    </row>
    <row r="41" spans="1:42" s="437" customFormat="1" ht="9" customHeight="1">
      <c r="A41" s="436" t="s">
        <v>548</v>
      </c>
      <c r="B41" s="434">
        <v>0.24972</v>
      </c>
      <c r="C41" s="434">
        <v>0</v>
      </c>
      <c r="D41" s="434">
        <v>0.24972</v>
      </c>
      <c r="E41" s="434"/>
      <c r="F41" s="434">
        <v>40.440750000000001</v>
      </c>
      <c r="G41" s="434">
        <v>0</v>
      </c>
      <c r="H41" s="434">
        <v>40.440750000000001</v>
      </c>
      <c r="I41" s="434"/>
      <c r="J41" s="434">
        <v>0</v>
      </c>
      <c r="K41" s="434">
        <v>0</v>
      </c>
      <c r="L41" s="434">
        <v>0</v>
      </c>
      <c r="M41" s="436" t="s">
        <v>548</v>
      </c>
      <c r="N41" s="434">
        <v>0</v>
      </c>
      <c r="O41" s="434">
        <v>0</v>
      </c>
      <c r="P41" s="434">
        <v>0</v>
      </c>
      <c r="Q41" s="434"/>
      <c r="R41" s="434">
        <v>0</v>
      </c>
      <c r="S41" s="434">
        <v>0</v>
      </c>
      <c r="T41" s="434">
        <v>0</v>
      </c>
      <c r="U41" s="434"/>
      <c r="V41" s="434">
        <v>0</v>
      </c>
      <c r="W41" s="434">
        <v>0</v>
      </c>
      <c r="X41" s="434">
        <v>0</v>
      </c>
      <c r="Y41" s="436" t="s">
        <v>548</v>
      </c>
      <c r="Z41" s="434">
        <v>0</v>
      </c>
      <c r="AA41" s="434">
        <v>0</v>
      </c>
      <c r="AB41" s="434">
        <v>0</v>
      </c>
      <c r="AC41" s="434"/>
      <c r="AD41" s="434">
        <v>0</v>
      </c>
      <c r="AE41" s="434">
        <v>0</v>
      </c>
      <c r="AF41" s="434">
        <v>0</v>
      </c>
      <c r="AG41" s="434"/>
      <c r="AH41" s="434">
        <v>1763.0433700000001</v>
      </c>
      <c r="AI41" s="434">
        <v>0</v>
      </c>
      <c r="AJ41" s="434">
        <v>1763.0433700000001</v>
      </c>
      <c r="AK41" s="436" t="s">
        <v>548</v>
      </c>
      <c r="AL41" s="434">
        <v>1803.7338400000001</v>
      </c>
      <c r="AM41" s="434">
        <v>0</v>
      </c>
      <c r="AN41" s="434">
        <v>1803.7338400000001</v>
      </c>
    </row>
    <row r="42" spans="1:42" s="432" customFormat="1" ht="9" customHeight="1">
      <c r="A42" s="436" t="s">
        <v>549</v>
      </c>
      <c r="B42" s="434">
        <v>30.468900000000001</v>
      </c>
      <c r="C42" s="434">
        <v>0</v>
      </c>
      <c r="D42" s="434">
        <v>30.468900000000001</v>
      </c>
      <c r="E42" s="434"/>
      <c r="F42" s="434">
        <v>0</v>
      </c>
      <c r="G42" s="434">
        <v>0</v>
      </c>
      <c r="H42" s="434">
        <v>0</v>
      </c>
      <c r="I42" s="434"/>
      <c r="J42" s="434">
        <v>0</v>
      </c>
      <c r="K42" s="434">
        <v>0</v>
      </c>
      <c r="L42" s="434">
        <v>0</v>
      </c>
      <c r="M42" s="436" t="s">
        <v>549</v>
      </c>
      <c r="N42" s="434">
        <v>113.77777999999999</v>
      </c>
      <c r="O42" s="434">
        <v>0</v>
      </c>
      <c r="P42" s="434">
        <v>113.77777999999999</v>
      </c>
      <c r="Q42" s="434"/>
      <c r="R42" s="434">
        <v>0</v>
      </c>
      <c r="S42" s="434">
        <v>0</v>
      </c>
      <c r="T42" s="434">
        <v>0</v>
      </c>
      <c r="U42" s="434"/>
      <c r="V42" s="434">
        <v>0</v>
      </c>
      <c r="W42" s="434">
        <v>0</v>
      </c>
      <c r="X42" s="434">
        <v>0</v>
      </c>
      <c r="Y42" s="436" t="s">
        <v>549</v>
      </c>
      <c r="Z42" s="434">
        <v>0</v>
      </c>
      <c r="AA42" s="434">
        <v>0</v>
      </c>
      <c r="AB42" s="434">
        <v>0</v>
      </c>
      <c r="AC42" s="434"/>
      <c r="AD42" s="434">
        <v>0</v>
      </c>
      <c r="AE42" s="434">
        <v>0</v>
      </c>
      <c r="AF42" s="434">
        <v>0</v>
      </c>
      <c r="AG42" s="434"/>
      <c r="AH42" s="434">
        <v>108.15034</v>
      </c>
      <c r="AI42" s="434">
        <v>0.37729000000000001</v>
      </c>
      <c r="AJ42" s="434">
        <v>108.52763</v>
      </c>
      <c r="AK42" s="436" t="s">
        <v>549</v>
      </c>
      <c r="AL42" s="434">
        <v>252.39702</v>
      </c>
      <c r="AM42" s="434">
        <v>0.37729000000000001</v>
      </c>
      <c r="AN42" s="434">
        <v>252.77431000000001</v>
      </c>
    </row>
    <row r="43" spans="1:42" s="432" customFormat="1" ht="9" customHeight="1">
      <c r="A43" s="436" t="s">
        <v>550</v>
      </c>
      <c r="B43" s="434">
        <v>0</v>
      </c>
      <c r="C43" s="434">
        <v>0</v>
      </c>
      <c r="D43" s="434">
        <v>0</v>
      </c>
      <c r="E43" s="434"/>
      <c r="F43" s="434">
        <v>0</v>
      </c>
      <c r="G43" s="434">
        <v>0</v>
      </c>
      <c r="H43" s="434">
        <v>0</v>
      </c>
      <c r="I43" s="434"/>
      <c r="J43" s="434">
        <v>0</v>
      </c>
      <c r="K43" s="434">
        <v>0</v>
      </c>
      <c r="L43" s="434">
        <v>0</v>
      </c>
      <c r="M43" s="436" t="s">
        <v>550</v>
      </c>
      <c r="N43" s="434">
        <v>0</v>
      </c>
      <c r="O43" s="434">
        <v>0</v>
      </c>
      <c r="P43" s="434">
        <v>0</v>
      </c>
      <c r="Q43" s="434"/>
      <c r="R43" s="434">
        <v>0</v>
      </c>
      <c r="S43" s="434">
        <v>0</v>
      </c>
      <c r="T43" s="434">
        <v>0</v>
      </c>
      <c r="U43" s="434"/>
      <c r="V43" s="434">
        <v>0</v>
      </c>
      <c r="W43" s="434">
        <v>0</v>
      </c>
      <c r="X43" s="434">
        <v>0</v>
      </c>
      <c r="Y43" s="436" t="s">
        <v>550</v>
      </c>
      <c r="Z43" s="434">
        <v>0</v>
      </c>
      <c r="AA43" s="434">
        <v>0</v>
      </c>
      <c r="AB43" s="434">
        <v>0</v>
      </c>
      <c r="AC43" s="434"/>
      <c r="AD43" s="434">
        <v>523.96789999999999</v>
      </c>
      <c r="AE43" s="434">
        <v>0</v>
      </c>
      <c r="AF43" s="434">
        <v>523.96789999999999</v>
      </c>
      <c r="AG43" s="434"/>
      <c r="AH43" s="434">
        <v>2.1479999999999999E-2</v>
      </c>
      <c r="AI43" s="434">
        <v>0</v>
      </c>
      <c r="AJ43" s="434">
        <v>2.1479999999999999E-2</v>
      </c>
      <c r="AK43" s="436" t="s">
        <v>550</v>
      </c>
      <c r="AL43" s="434">
        <v>523.98937999999998</v>
      </c>
      <c r="AM43" s="434">
        <v>0</v>
      </c>
      <c r="AN43" s="434">
        <v>523.98937999999998</v>
      </c>
    </row>
    <row r="44" spans="1:42" s="432" customFormat="1" ht="9" customHeight="1">
      <c r="A44" s="436" t="s">
        <v>551</v>
      </c>
      <c r="B44" s="434">
        <v>83985.264500000005</v>
      </c>
      <c r="C44" s="434">
        <v>317.04538000000002</v>
      </c>
      <c r="D44" s="434">
        <v>84302.309880000001</v>
      </c>
      <c r="E44" s="434"/>
      <c r="F44" s="434">
        <v>126468.96118000001</v>
      </c>
      <c r="G44" s="434">
        <v>35.898009999999999</v>
      </c>
      <c r="H44" s="434">
        <v>126504.85919</v>
      </c>
      <c r="I44" s="434"/>
      <c r="J44" s="434">
        <v>25538.970890000001</v>
      </c>
      <c r="K44" s="434">
        <v>78.823549999999997</v>
      </c>
      <c r="L44" s="434">
        <v>25617.794440000001</v>
      </c>
      <c r="M44" s="436" t="s">
        <v>551</v>
      </c>
      <c r="N44" s="434">
        <v>56587.207170000001</v>
      </c>
      <c r="O44" s="434">
        <v>0.15681</v>
      </c>
      <c r="P44" s="434">
        <v>56587.363979999995</v>
      </c>
      <c r="Q44" s="434"/>
      <c r="R44" s="434">
        <v>4450.6492500000004</v>
      </c>
      <c r="S44" s="434">
        <v>1.10324</v>
      </c>
      <c r="T44" s="434">
        <v>4451.7524899999999</v>
      </c>
      <c r="U44" s="434"/>
      <c r="V44" s="434">
        <v>181780.71111999999</v>
      </c>
      <c r="W44" s="434">
        <v>1419.0270399999999</v>
      </c>
      <c r="X44" s="434">
        <v>183199.73816000001</v>
      </c>
      <c r="Y44" s="436" t="s">
        <v>551</v>
      </c>
      <c r="Z44" s="434">
        <v>13409.347960000001</v>
      </c>
      <c r="AA44" s="434">
        <v>12636.5396</v>
      </c>
      <c r="AB44" s="434">
        <v>26045.887559999999</v>
      </c>
      <c r="AC44" s="434"/>
      <c r="AD44" s="434">
        <v>943.94307000000003</v>
      </c>
      <c r="AE44" s="434">
        <v>101.24494</v>
      </c>
      <c r="AF44" s="434">
        <v>1045.1880100000001</v>
      </c>
      <c r="AG44" s="434"/>
      <c r="AH44" s="434">
        <v>358.19640000000004</v>
      </c>
      <c r="AI44" s="434">
        <v>5.7820900000000002</v>
      </c>
      <c r="AJ44" s="434">
        <v>363.97848999999997</v>
      </c>
      <c r="AK44" s="436" t="s">
        <v>551</v>
      </c>
      <c r="AL44" s="434">
        <v>493523.25154000003</v>
      </c>
      <c r="AM44" s="434">
        <v>14595.62066</v>
      </c>
      <c r="AN44" s="434">
        <v>508118.87219999998</v>
      </c>
    </row>
    <row r="45" spans="1:42" s="432" customFormat="1" ht="5.0999999999999996" customHeight="1">
      <c r="A45" s="436"/>
      <c r="B45" s="439"/>
      <c r="C45" s="439"/>
      <c r="D45" s="439"/>
      <c r="E45" s="439"/>
      <c r="F45" s="439"/>
      <c r="G45" s="439"/>
      <c r="H45" s="439"/>
      <c r="I45" s="439"/>
      <c r="J45" s="439"/>
      <c r="K45" s="439"/>
      <c r="L45" s="439"/>
      <c r="M45" s="436"/>
      <c r="N45" s="439"/>
      <c r="O45" s="439"/>
      <c r="P45" s="439"/>
      <c r="Q45" s="439"/>
      <c r="R45" s="439"/>
      <c r="S45" s="439"/>
      <c r="T45" s="439"/>
      <c r="U45" s="439"/>
      <c r="V45" s="439">
        <v>0</v>
      </c>
      <c r="W45" s="439">
        <v>0</v>
      </c>
      <c r="X45" s="439">
        <v>0</v>
      </c>
      <c r="Y45" s="436"/>
      <c r="Z45" s="439"/>
      <c r="AA45" s="439"/>
      <c r="AB45" s="439"/>
      <c r="AC45" s="439"/>
      <c r="AD45" s="439"/>
      <c r="AE45" s="439"/>
      <c r="AF45" s="439"/>
      <c r="AG45" s="439"/>
      <c r="AH45" s="439">
        <v>0</v>
      </c>
      <c r="AI45" s="439">
        <v>0</v>
      </c>
      <c r="AJ45" s="439">
        <v>0</v>
      </c>
      <c r="AK45" s="436"/>
      <c r="AL45" s="439"/>
      <c r="AM45" s="439"/>
      <c r="AN45" s="439"/>
    </row>
    <row r="46" spans="1:42" s="432" customFormat="1" ht="8.1" customHeight="1">
      <c r="A46" s="430" t="s">
        <v>552</v>
      </c>
      <c r="B46" s="431">
        <v>4412.2900799999998</v>
      </c>
      <c r="C46" s="431">
        <v>9504.6864299999997</v>
      </c>
      <c r="D46" s="431">
        <v>13916.97651</v>
      </c>
      <c r="E46" s="431"/>
      <c r="F46" s="431">
        <v>27835.685320000001</v>
      </c>
      <c r="G46" s="431">
        <v>3249.3025499999999</v>
      </c>
      <c r="H46" s="431">
        <v>31084.987870000001</v>
      </c>
      <c r="I46" s="431"/>
      <c r="J46" s="431">
        <v>7822.6122999999998</v>
      </c>
      <c r="K46" s="431">
        <v>234.28177000000002</v>
      </c>
      <c r="L46" s="431">
        <v>8056.8940700000003</v>
      </c>
      <c r="M46" s="430" t="s">
        <v>552</v>
      </c>
      <c r="N46" s="431">
        <v>310.92772000000002</v>
      </c>
      <c r="O46" s="431">
        <v>276.57506000000001</v>
      </c>
      <c r="P46" s="431">
        <v>587.50278000000003</v>
      </c>
      <c r="Q46" s="431"/>
      <c r="R46" s="431">
        <v>6158.9600099999998</v>
      </c>
      <c r="S46" s="431">
        <v>199.91867000000002</v>
      </c>
      <c r="T46" s="431">
        <v>6358.8786799999998</v>
      </c>
      <c r="U46" s="431"/>
      <c r="V46" s="431">
        <v>579.85835999999995</v>
      </c>
      <c r="W46" s="431">
        <v>0</v>
      </c>
      <c r="X46" s="431">
        <v>579.85835999999995</v>
      </c>
      <c r="Y46" s="430" t="s">
        <v>552</v>
      </c>
      <c r="Z46" s="431">
        <v>794.32195000000002</v>
      </c>
      <c r="AA46" s="431">
        <v>357.24158</v>
      </c>
      <c r="AB46" s="431">
        <v>1151.5635300000001</v>
      </c>
      <c r="AC46" s="431"/>
      <c r="AD46" s="431">
        <v>850.29686000000004</v>
      </c>
      <c r="AE46" s="431">
        <v>126.94863000000001</v>
      </c>
      <c r="AF46" s="431">
        <v>977.24549000000002</v>
      </c>
      <c r="AG46" s="431"/>
      <c r="AH46" s="431">
        <v>652.28170000000011</v>
      </c>
      <c r="AI46" s="431">
        <v>44.934940000000005</v>
      </c>
      <c r="AJ46" s="431">
        <v>697.21663999999998</v>
      </c>
      <c r="AK46" s="430" t="s">
        <v>552</v>
      </c>
      <c r="AL46" s="431">
        <v>49417.234299999996</v>
      </c>
      <c r="AM46" s="431">
        <v>13993.889629999998</v>
      </c>
      <c r="AN46" s="431">
        <v>63411.123930000009</v>
      </c>
    </row>
    <row r="47" spans="1:42" s="437" customFormat="1" ht="9" customHeight="1">
      <c r="A47" s="436" t="s">
        <v>553</v>
      </c>
      <c r="B47" s="434">
        <v>17.565189999999998</v>
      </c>
      <c r="C47" s="434">
        <v>0</v>
      </c>
      <c r="D47" s="434">
        <v>17.565189999999998</v>
      </c>
      <c r="E47" s="434"/>
      <c r="F47" s="434">
        <v>11.994479999999999</v>
      </c>
      <c r="G47" s="434">
        <v>0</v>
      </c>
      <c r="H47" s="434">
        <v>11.994479999999999</v>
      </c>
      <c r="I47" s="434"/>
      <c r="J47" s="434">
        <v>-17.163119999999999</v>
      </c>
      <c r="K47" s="434">
        <v>0</v>
      </c>
      <c r="L47" s="434">
        <v>-17.163119999999999</v>
      </c>
      <c r="M47" s="436" t="s">
        <v>553</v>
      </c>
      <c r="N47" s="434">
        <v>246.15126000000001</v>
      </c>
      <c r="O47" s="434">
        <v>0</v>
      </c>
      <c r="P47" s="434">
        <v>246.15126000000001</v>
      </c>
      <c r="Q47" s="434"/>
      <c r="R47" s="434">
        <v>-21.086179999999999</v>
      </c>
      <c r="S47" s="434">
        <v>0</v>
      </c>
      <c r="T47" s="434">
        <v>-21.086179999999999</v>
      </c>
      <c r="U47" s="434"/>
      <c r="V47" s="434">
        <v>0</v>
      </c>
      <c r="W47" s="434">
        <v>0</v>
      </c>
      <c r="X47" s="434">
        <v>0</v>
      </c>
      <c r="Y47" s="436" t="s">
        <v>553</v>
      </c>
      <c r="Z47" s="434">
        <v>0</v>
      </c>
      <c r="AA47" s="434">
        <v>0</v>
      </c>
      <c r="AB47" s="434">
        <v>0</v>
      </c>
      <c r="AC47" s="434"/>
      <c r="AD47" s="434">
        <v>67.117630000000005</v>
      </c>
      <c r="AE47" s="434">
        <v>0</v>
      </c>
      <c r="AF47" s="434">
        <v>67.117630000000005</v>
      </c>
      <c r="AG47" s="434"/>
      <c r="AH47" s="434">
        <v>150.58839</v>
      </c>
      <c r="AI47" s="434">
        <v>0</v>
      </c>
      <c r="AJ47" s="434">
        <v>150.58839</v>
      </c>
      <c r="AK47" s="436" t="s">
        <v>553</v>
      </c>
      <c r="AL47" s="434">
        <v>455.16765000000004</v>
      </c>
      <c r="AM47" s="434">
        <v>0</v>
      </c>
      <c r="AN47" s="434">
        <v>455.16765000000004</v>
      </c>
    </row>
    <row r="48" spans="1:42" s="432" customFormat="1" ht="9" customHeight="1">
      <c r="A48" s="436" t="s">
        <v>549</v>
      </c>
      <c r="B48" s="434">
        <v>0</v>
      </c>
      <c r="C48" s="434">
        <v>0</v>
      </c>
      <c r="D48" s="434">
        <v>0</v>
      </c>
      <c r="E48" s="434"/>
      <c r="F48" s="434">
        <v>0</v>
      </c>
      <c r="G48" s="434">
        <v>0</v>
      </c>
      <c r="H48" s="434">
        <v>0</v>
      </c>
      <c r="I48" s="434"/>
      <c r="J48" s="434">
        <v>0</v>
      </c>
      <c r="K48" s="434">
        <v>0</v>
      </c>
      <c r="L48" s="434">
        <v>0</v>
      </c>
      <c r="M48" s="436" t="s">
        <v>549</v>
      </c>
      <c r="N48" s="434">
        <v>0</v>
      </c>
      <c r="O48" s="434">
        <v>0</v>
      </c>
      <c r="P48" s="434">
        <v>0</v>
      </c>
      <c r="Q48" s="434"/>
      <c r="R48" s="434">
        <v>0</v>
      </c>
      <c r="S48" s="434">
        <v>0</v>
      </c>
      <c r="T48" s="434">
        <v>0</v>
      </c>
      <c r="U48" s="434"/>
      <c r="V48" s="434">
        <v>0</v>
      </c>
      <c r="W48" s="434">
        <v>0</v>
      </c>
      <c r="X48" s="434">
        <v>0</v>
      </c>
      <c r="Y48" s="436" t="s">
        <v>549</v>
      </c>
      <c r="Z48" s="434">
        <v>0</v>
      </c>
      <c r="AA48" s="434">
        <v>0</v>
      </c>
      <c r="AB48" s="434">
        <v>0</v>
      </c>
      <c r="AC48" s="434"/>
      <c r="AD48" s="434">
        <v>0</v>
      </c>
      <c r="AE48" s="434">
        <v>0</v>
      </c>
      <c r="AF48" s="434">
        <v>0</v>
      </c>
      <c r="AG48" s="434"/>
      <c r="AH48" s="434">
        <v>0</v>
      </c>
      <c r="AI48" s="434">
        <v>11.089729999999999</v>
      </c>
      <c r="AJ48" s="434">
        <v>11.089729999999999</v>
      </c>
      <c r="AK48" s="436" t="s">
        <v>549</v>
      </c>
      <c r="AL48" s="434">
        <v>0</v>
      </c>
      <c r="AM48" s="434">
        <v>11.089729999999999</v>
      </c>
      <c r="AN48" s="434">
        <v>11.089729999999999</v>
      </c>
    </row>
    <row r="49" spans="1:41" s="432" customFormat="1" ht="9" customHeight="1">
      <c r="A49" s="436" t="s">
        <v>550</v>
      </c>
      <c r="B49" s="434">
        <v>18.75</v>
      </c>
      <c r="C49" s="434">
        <v>0</v>
      </c>
      <c r="D49" s="434">
        <v>18.75</v>
      </c>
      <c r="E49" s="434"/>
      <c r="F49" s="434">
        <v>0</v>
      </c>
      <c r="G49" s="434">
        <v>0</v>
      </c>
      <c r="H49" s="434">
        <v>0</v>
      </c>
      <c r="I49" s="434"/>
      <c r="J49" s="434">
        <v>3.81</v>
      </c>
      <c r="K49" s="434">
        <v>0</v>
      </c>
      <c r="L49" s="434">
        <v>3.81</v>
      </c>
      <c r="M49" s="436" t="s">
        <v>550</v>
      </c>
      <c r="N49" s="434">
        <v>0</v>
      </c>
      <c r="O49" s="434">
        <v>0</v>
      </c>
      <c r="P49" s="434">
        <v>0</v>
      </c>
      <c r="Q49" s="434"/>
      <c r="R49" s="434">
        <v>9</v>
      </c>
      <c r="S49" s="434">
        <v>0</v>
      </c>
      <c r="T49" s="434">
        <v>9</v>
      </c>
      <c r="U49" s="434"/>
      <c r="V49" s="434">
        <v>0</v>
      </c>
      <c r="W49" s="434">
        <v>0</v>
      </c>
      <c r="X49" s="434">
        <v>0</v>
      </c>
      <c r="Y49" s="436" t="s">
        <v>550</v>
      </c>
      <c r="Z49" s="434">
        <v>0</v>
      </c>
      <c r="AA49" s="434">
        <v>0</v>
      </c>
      <c r="AB49" s="434">
        <v>0</v>
      </c>
      <c r="AC49" s="434"/>
      <c r="AD49" s="434">
        <v>0</v>
      </c>
      <c r="AE49" s="434">
        <v>0</v>
      </c>
      <c r="AF49" s="434">
        <v>0</v>
      </c>
      <c r="AG49" s="434"/>
      <c r="AH49" s="434">
        <v>5.625</v>
      </c>
      <c r="AI49" s="434">
        <v>0</v>
      </c>
      <c r="AJ49" s="434">
        <v>5.625</v>
      </c>
      <c r="AK49" s="436" t="s">
        <v>550</v>
      </c>
      <c r="AL49" s="434">
        <v>37.185000000000002</v>
      </c>
      <c r="AM49" s="434">
        <v>0</v>
      </c>
      <c r="AN49" s="434">
        <v>37.185000000000002</v>
      </c>
    </row>
    <row r="50" spans="1:41" s="432" customFormat="1" ht="9" customHeight="1">
      <c r="A50" s="436" t="s">
        <v>554</v>
      </c>
      <c r="B50" s="434">
        <v>4375.9748899999995</v>
      </c>
      <c r="C50" s="434">
        <v>9504.6864299999997</v>
      </c>
      <c r="D50" s="434">
        <v>13880.661320000001</v>
      </c>
      <c r="E50" s="434"/>
      <c r="F50" s="434">
        <v>27823.690839999999</v>
      </c>
      <c r="G50" s="434">
        <v>3249.3025499999999</v>
      </c>
      <c r="H50" s="434">
        <v>31072.99339</v>
      </c>
      <c r="I50" s="434"/>
      <c r="J50" s="434">
        <v>7835.9654199999995</v>
      </c>
      <c r="K50" s="434">
        <v>234.28177000000002</v>
      </c>
      <c r="L50" s="434">
        <v>8070.24719</v>
      </c>
      <c r="M50" s="436" t="s">
        <v>554</v>
      </c>
      <c r="N50" s="434">
        <v>64.77646</v>
      </c>
      <c r="O50" s="434">
        <v>276.57506000000001</v>
      </c>
      <c r="P50" s="434">
        <v>341.35151999999999</v>
      </c>
      <c r="Q50" s="434"/>
      <c r="R50" s="434">
        <v>6171.04619</v>
      </c>
      <c r="S50" s="434">
        <v>199.91867000000002</v>
      </c>
      <c r="T50" s="434">
        <v>6370.96486</v>
      </c>
      <c r="U50" s="434"/>
      <c r="V50" s="434">
        <v>579.85835999999995</v>
      </c>
      <c r="W50" s="434">
        <v>0</v>
      </c>
      <c r="X50" s="434">
        <v>579.85835999999995</v>
      </c>
      <c r="Y50" s="436" t="s">
        <v>554</v>
      </c>
      <c r="Z50" s="434">
        <v>794.32195000000002</v>
      </c>
      <c r="AA50" s="434">
        <v>357.24158</v>
      </c>
      <c r="AB50" s="434">
        <v>1151.5635300000001</v>
      </c>
      <c r="AC50" s="434"/>
      <c r="AD50" s="434">
        <v>783.17922999999996</v>
      </c>
      <c r="AE50" s="434">
        <v>126.94863000000001</v>
      </c>
      <c r="AF50" s="434">
        <v>910.12785999999994</v>
      </c>
      <c r="AG50" s="434"/>
      <c r="AH50" s="434">
        <v>496.06831</v>
      </c>
      <c r="AI50" s="434">
        <v>33.845210000000002</v>
      </c>
      <c r="AJ50" s="434">
        <v>529.91352000000006</v>
      </c>
      <c r="AK50" s="436" t="s">
        <v>554</v>
      </c>
      <c r="AL50" s="434">
        <v>48924.881650000003</v>
      </c>
      <c r="AM50" s="434">
        <v>13982.799899999998</v>
      </c>
      <c r="AN50" s="434">
        <v>62907.681550000001</v>
      </c>
    </row>
    <row r="51" spans="1:41" s="432" customFormat="1" ht="5.0999999999999996" customHeight="1">
      <c r="A51" s="436"/>
      <c r="B51" s="434"/>
      <c r="C51" s="434"/>
      <c r="D51" s="434"/>
      <c r="E51" s="434"/>
      <c r="F51" s="434"/>
      <c r="G51" s="434"/>
      <c r="H51" s="434"/>
      <c r="I51" s="434"/>
      <c r="J51" s="434"/>
      <c r="K51" s="434"/>
      <c r="L51" s="434"/>
      <c r="M51" s="436"/>
      <c r="N51" s="434"/>
      <c r="O51" s="434"/>
      <c r="P51" s="434"/>
      <c r="Q51" s="434"/>
      <c r="R51" s="434"/>
      <c r="S51" s="434"/>
      <c r="T51" s="434"/>
      <c r="U51" s="434"/>
      <c r="V51" s="434">
        <v>0</v>
      </c>
      <c r="W51" s="434">
        <v>0</v>
      </c>
      <c r="X51" s="434">
        <v>0</v>
      </c>
      <c r="Y51" s="436"/>
      <c r="Z51" s="434"/>
      <c r="AA51" s="434"/>
      <c r="AB51" s="434"/>
      <c r="AC51" s="434"/>
      <c r="AD51" s="434"/>
      <c r="AE51" s="434"/>
      <c r="AF51" s="434"/>
      <c r="AG51" s="434"/>
      <c r="AH51" s="434">
        <v>0</v>
      </c>
      <c r="AI51" s="434">
        <v>0</v>
      </c>
      <c r="AJ51" s="434">
        <v>0</v>
      </c>
      <c r="AK51" s="436"/>
      <c r="AL51" s="434"/>
      <c r="AM51" s="434"/>
      <c r="AN51" s="434"/>
    </row>
    <row r="52" spans="1:41" s="432" customFormat="1" ht="9.75" customHeight="1">
      <c r="A52" s="438" t="s">
        <v>555</v>
      </c>
      <c r="B52" s="439">
        <v>0</v>
      </c>
      <c r="C52" s="439">
        <v>0</v>
      </c>
      <c r="D52" s="439">
        <v>0</v>
      </c>
      <c r="E52" s="439"/>
      <c r="F52" s="439">
        <v>0</v>
      </c>
      <c r="G52" s="439">
        <v>0</v>
      </c>
      <c r="H52" s="439">
        <v>0</v>
      </c>
      <c r="I52" s="439"/>
      <c r="J52" s="439">
        <v>2334.88733</v>
      </c>
      <c r="K52" s="439">
        <v>0</v>
      </c>
      <c r="L52" s="439">
        <v>2334.8870000000002</v>
      </c>
      <c r="M52" s="438" t="s">
        <v>555</v>
      </c>
      <c r="N52" s="439">
        <v>4580.33176</v>
      </c>
      <c r="O52" s="439">
        <v>0</v>
      </c>
      <c r="P52" s="439">
        <v>4580.3310000000001</v>
      </c>
      <c r="Q52" s="439"/>
      <c r="R52" s="439">
        <v>47.0625</v>
      </c>
      <c r="S52" s="439">
        <v>0</v>
      </c>
      <c r="T52" s="439">
        <v>47.061999999999998</v>
      </c>
      <c r="U52" s="439"/>
      <c r="V52" s="439">
        <v>1507.6313700000001</v>
      </c>
      <c r="W52" s="439">
        <v>0</v>
      </c>
      <c r="X52" s="439">
        <v>1507.6310000000001</v>
      </c>
      <c r="Y52" s="438" t="s">
        <v>555</v>
      </c>
      <c r="Z52" s="439">
        <v>0</v>
      </c>
      <c r="AA52" s="439">
        <v>0</v>
      </c>
      <c r="AB52" s="439">
        <v>0</v>
      </c>
      <c r="AC52" s="439"/>
      <c r="AD52" s="439">
        <v>0</v>
      </c>
      <c r="AE52" s="439">
        <v>0</v>
      </c>
      <c r="AF52" s="439">
        <v>0</v>
      </c>
      <c r="AG52" s="439"/>
      <c r="AH52" s="439">
        <v>0</v>
      </c>
      <c r="AI52" s="439">
        <v>0</v>
      </c>
      <c r="AJ52" s="439">
        <v>0</v>
      </c>
      <c r="AK52" s="438" t="s">
        <v>555</v>
      </c>
      <c r="AL52" s="439">
        <v>8469.9129600000015</v>
      </c>
      <c r="AM52" s="439">
        <v>0</v>
      </c>
      <c r="AN52" s="439">
        <v>8469.9110000000001</v>
      </c>
    </row>
    <row r="53" spans="1:41" s="432" customFormat="1" ht="7.5" customHeight="1">
      <c r="A53" s="430"/>
      <c r="B53" s="431"/>
      <c r="C53" s="431"/>
      <c r="D53" s="431"/>
      <c r="E53" s="431"/>
      <c r="F53" s="431"/>
      <c r="G53" s="431"/>
      <c r="H53" s="431"/>
      <c r="I53" s="431"/>
      <c r="J53" s="431"/>
      <c r="K53" s="431"/>
      <c r="L53" s="431"/>
      <c r="M53" s="430"/>
      <c r="N53" s="431"/>
      <c r="O53" s="431"/>
      <c r="P53" s="431"/>
      <c r="Q53" s="431"/>
      <c r="R53" s="431"/>
      <c r="S53" s="431"/>
      <c r="T53" s="431"/>
      <c r="U53" s="431"/>
      <c r="V53" s="431">
        <v>0</v>
      </c>
      <c r="W53" s="431">
        <v>0</v>
      </c>
      <c r="X53" s="431">
        <v>0</v>
      </c>
      <c r="Y53" s="430"/>
      <c r="Z53" s="431"/>
      <c r="AA53" s="431"/>
      <c r="AB53" s="431"/>
      <c r="AC53" s="431"/>
      <c r="AD53" s="431"/>
      <c r="AE53" s="431"/>
      <c r="AF53" s="431"/>
      <c r="AG53" s="431"/>
      <c r="AH53" s="431">
        <v>0</v>
      </c>
      <c r="AI53" s="431">
        <v>0</v>
      </c>
      <c r="AJ53" s="431">
        <v>0</v>
      </c>
      <c r="AK53" s="430"/>
      <c r="AL53" s="431"/>
      <c r="AM53" s="431"/>
      <c r="AN53" s="431"/>
    </row>
    <row r="54" spans="1:41" s="432" customFormat="1" ht="8.1" customHeight="1">
      <c r="A54" s="430" t="s">
        <v>556</v>
      </c>
      <c r="B54" s="431">
        <v>319689.65270999999</v>
      </c>
      <c r="C54" s="431">
        <v>-6571.1731399999999</v>
      </c>
      <c r="D54" s="431">
        <v>313118.47956999997</v>
      </c>
      <c r="E54" s="431"/>
      <c r="F54" s="431">
        <v>618547.22347000008</v>
      </c>
      <c r="G54" s="431">
        <v>-3711.8856099999998</v>
      </c>
      <c r="H54" s="431">
        <v>614835.33785999997</v>
      </c>
      <c r="I54" s="431"/>
      <c r="J54" s="431">
        <v>239824.46651</v>
      </c>
      <c r="K54" s="431">
        <v>255.58358000000001</v>
      </c>
      <c r="L54" s="431">
        <v>240080.05009</v>
      </c>
      <c r="M54" s="430" t="s">
        <v>556</v>
      </c>
      <c r="N54" s="431">
        <v>183308.97852</v>
      </c>
      <c r="O54" s="431">
        <v>29.304110000000001</v>
      </c>
      <c r="P54" s="431">
        <v>183338.28263</v>
      </c>
      <c r="Q54" s="431"/>
      <c r="R54" s="431">
        <v>35689.528760000001</v>
      </c>
      <c r="S54" s="431">
        <v>2331.6645600000002</v>
      </c>
      <c r="T54" s="431">
        <v>38021.193319999998</v>
      </c>
      <c r="U54" s="431"/>
      <c r="V54" s="431">
        <v>224118.30729</v>
      </c>
      <c r="W54" s="431">
        <v>1599.3574599999999</v>
      </c>
      <c r="X54" s="431">
        <v>225717.66475</v>
      </c>
      <c r="Y54" s="430" t="s">
        <v>556</v>
      </c>
      <c r="Z54" s="431">
        <v>110262.63785</v>
      </c>
      <c r="AA54" s="431">
        <v>32880.10914</v>
      </c>
      <c r="AB54" s="431">
        <v>143142.74699000001</v>
      </c>
      <c r="AC54" s="431"/>
      <c r="AD54" s="431">
        <v>34768.013909999994</v>
      </c>
      <c r="AE54" s="431">
        <v>839.55178000000001</v>
      </c>
      <c r="AF54" s="431">
        <v>35607.565689999996</v>
      </c>
      <c r="AG54" s="431"/>
      <c r="AH54" s="431">
        <v>21649.423199999997</v>
      </c>
      <c r="AI54" s="431">
        <v>549.17531000000008</v>
      </c>
      <c r="AJ54" s="431">
        <v>22198.598510000003</v>
      </c>
      <c r="AK54" s="430" t="s">
        <v>556</v>
      </c>
      <c r="AL54" s="431">
        <v>1787858.2322200001</v>
      </c>
      <c r="AM54" s="431">
        <v>28201.687190000001</v>
      </c>
      <c r="AN54" s="431">
        <v>1816059.9194100001</v>
      </c>
    </row>
    <row r="55" spans="1:41" s="437" customFormat="1" ht="5.0999999999999996" customHeight="1">
      <c r="A55" s="438"/>
      <c r="B55" s="439"/>
      <c r="C55" s="439"/>
      <c r="D55" s="439"/>
      <c r="E55" s="439"/>
      <c r="F55" s="439"/>
      <c r="G55" s="439"/>
      <c r="H55" s="439"/>
      <c r="I55" s="439"/>
      <c r="J55" s="439">
        <v>0</v>
      </c>
      <c r="K55" s="439">
        <v>0</v>
      </c>
      <c r="L55" s="439">
        <v>0</v>
      </c>
      <c r="M55" s="438"/>
      <c r="N55" s="439"/>
      <c r="O55" s="439"/>
      <c r="P55" s="439"/>
      <c r="Q55" s="439"/>
      <c r="R55" s="439"/>
      <c r="S55" s="439"/>
      <c r="T55" s="439"/>
      <c r="U55" s="439"/>
      <c r="V55" s="439">
        <v>0</v>
      </c>
      <c r="W55" s="439">
        <v>0</v>
      </c>
      <c r="X55" s="439">
        <v>0</v>
      </c>
      <c r="Y55" s="438"/>
      <c r="Z55" s="439"/>
      <c r="AA55" s="439"/>
      <c r="AB55" s="439"/>
      <c r="AC55" s="439"/>
      <c r="AD55" s="439"/>
      <c r="AE55" s="439"/>
      <c r="AF55" s="439"/>
      <c r="AG55" s="439"/>
      <c r="AH55" s="439">
        <v>0</v>
      </c>
      <c r="AI55" s="439">
        <v>0</v>
      </c>
      <c r="AJ55" s="439">
        <v>0</v>
      </c>
      <c r="AK55" s="438"/>
      <c r="AL55" s="439"/>
      <c r="AM55" s="439"/>
      <c r="AN55" s="439"/>
    </row>
    <row r="56" spans="1:41" s="432" customFormat="1" ht="8.1" customHeight="1">
      <c r="A56" s="430" t="s">
        <v>557</v>
      </c>
      <c r="B56" s="431">
        <v>220721.82501</v>
      </c>
      <c r="C56" s="431">
        <v>22055.413350000003</v>
      </c>
      <c r="D56" s="431">
        <v>242777.23836000002</v>
      </c>
      <c r="E56" s="431"/>
      <c r="F56" s="431">
        <v>466697.76299000002</v>
      </c>
      <c r="G56" s="431">
        <v>14640.87472</v>
      </c>
      <c r="H56" s="431">
        <v>481338.63770999998</v>
      </c>
      <c r="I56" s="431"/>
      <c r="J56" s="431">
        <v>211464.37763</v>
      </c>
      <c r="K56" s="431">
        <v>0</v>
      </c>
      <c r="L56" s="431">
        <v>211464.37763</v>
      </c>
      <c r="M56" s="430" t="s">
        <v>557</v>
      </c>
      <c r="N56" s="431">
        <v>110073.73545000001</v>
      </c>
      <c r="O56" s="431">
        <v>7163.3882899999999</v>
      </c>
      <c r="P56" s="431">
        <v>117237.12374</v>
      </c>
      <c r="Q56" s="431"/>
      <c r="R56" s="431">
        <v>47815.8482</v>
      </c>
      <c r="S56" s="431">
        <v>5450.51062</v>
      </c>
      <c r="T56" s="431">
        <v>53266.358820000001</v>
      </c>
      <c r="U56" s="431"/>
      <c r="V56" s="431">
        <v>217782.98693000001</v>
      </c>
      <c r="W56" s="431">
        <v>57826.304579999996</v>
      </c>
      <c r="X56" s="431">
        <v>275609.29151000001</v>
      </c>
      <c r="Y56" s="430" t="s">
        <v>557</v>
      </c>
      <c r="Z56" s="431">
        <v>85680.783180000013</v>
      </c>
      <c r="AA56" s="431">
        <v>18847.91776</v>
      </c>
      <c r="AB56" s="431">
        <v>104528.70094</v>
      </c>
      <c r="AC56" s="431"/>
      <c r="AD56" s="431">
        <v>44030.93075</v>
      </c>
      <c r="AE56" s="431">
        <v>3948.7368300000003</v>
      </c>
      <c r="AF56" s="431">
        <v>47979.667580000001</v>
      </c>
      <c r="AG56" s="431"/>
      <c r="AH56" s="431">
        <v>54988.707439999998</v>
      </c>
      <c r="AI56" s="431">
        <v>7055.5173500000001</v>
      </c>
      <c r="AJ56" s="431">
        <v>62044.22479</v>
      </c>
      <c r="AK56" s="430" t="s">
        <v>557</v>
      </c>
      <c r="AL56" s="431">
        <v>1459256.9575800002</v>
      </c>
      <c r="AM56" s="431">
        <v>136988.6635</v>
      </c>
      <c r="AN56" s="431">
        <v>1596245.6210799997</v>
      </c>
    </row>
    <row r="57" spans="1:41" s="437" customFormat="1" ht="9" customHeight="1">
      <c r="A57" s="436" t="s">
        <v>558</v>
      </c>
      <c r="B57" s="434">
        <v>80472.827870000008</v>
      </c>
      <c r="C57" s="434">
        <v>30.91057</v>
      </c>
      <c r="D57" s="434">
        <v>80503.738440000001</v>
      </c>
      <c r="E57" s="434"/>
      <c r="F57" s="434">
        <v>342713.51461000001</v>
      </c>
      <c r="G57" s="434">
        <v>464.42286999999999</v>
      </c>
      <c r="H57" s="434">
        <v>343177.93748000002</v>
      </c>
      <c r="I57" s="434"/>
      <c r="J57" s="434">
        <v>159242.5258</v>
      </c>
      <c r="K57" s="434">
        <v>0</v>
      </c>
      <c r="L57" s="434">
        <v>159242.5258</v>
      </c>
      <c r="M57" s="436" t="s">
        <v>558</v>
      </c>
      <c r="N57" s="434">
        <v>77512.351769999994</v>
      </c>
      <c r="O57" s="434">
        <v>360.88686000000001</v>
      </c>
      <c r="P57" s="434">
        <v>77873.238629999993</v>
      </c>
      <c r="Q57" s="434"/>
      <c r="R57" s="434">
        <v>35254.435340000004</v>
      </c>
      <c r="S57" s="434">
        <v>54.03707</v>
      </c>
      <c r="T57" s="434">
        <v>35308.472409999995</v>
      </c>
      <c r="U57" s="434"/>
      <c r="V57" s="434">
        <v>64458.313959999999</v>
      </c>
      <c r="W57" s="434">
        <v>398.23216000000002</v>
      </c>
      <c r="X57" s="434">
        <v>64856.546119999999</v>
      </c>
      <c r="Y57" s="436" t="s">
        <v>558</v>
      </c>
      <c r="Z57" s="434">
        <v>36380.94038</v>
      </c>
      <c r="AA57" s="434">
        <v>469.11225000000002</v>
      </c>
      <c r="AB57" s="434">
        <v>36850.052630000006</v>
      </c>
      <c r="AC57" s="434"/>
      <c r="AD57" s="434">
        <v>32405.54189</v>
      </c>
      <c r="AE57" s="434">
        <v>142.79474999999999</v>
      </c>
      <c r="AF57" s="434">
        <v>32548.336640000001</v>
      </c>
      <c r="AG57" s="434"/>
      <c r="AH57" s="434">
        <v>38709.063159999998</v>
      </c>
      <c r="AI57" s="434">
        <v>89.939880000000002</v>
      </c>
      <c r="AJ57" s="434">
        <v>38799.003039999996</v>
      </c>
      <c r="AK57" s="436" t="s">
        <v>558</v>
      </c>
      <c r="AL57" s="434">
        <v>867149.51477999997</v>
      </c>
      <c r="AM57" s="434">
        <v>2010.3364099999999</v>
      </c>
      <c r="AN57" s="434">
        <v>869159.85119000007</v>
      </c>
    </row>
    <row r="58" spans="1:41" s="432" customFormat="1" ht="9" customHeight="1">
      <c r="A58" s="436" t="s">
        <v>559</v>
      </c>
      <c r="B58" s="434">
        <v>11.77356</v>
      </c>
      <c r="C58" s="434">
        <v>125.17664000000001</v>
      </c>
      <c r="D58" s="434">
        <v>136.95020000000002</v>
      </c>
      <c r="E58" s="434"/>
      <c r="F58" s="434">
        <v>723.31538999999998</v>
      </c>
      <c r="G58" s="434">
        <v>26.811360000000001</v>
      </c>
      <c r="H58" s="434">
        <v>750.12675000000002</v>
      </c>
      <c r="I58" s="434"/>
      <c r="J58" s="434">
        <v>518.22026000000005</v>
      </c>
      <c r="K58" s="434">
        <v>0</v>
      </c>
      <c r="L58" s="434">
        <v>518.22026000000005</v>
      </c>
      <c r="M58" s="436" t="s">
        <v>559</v>
      </c>
      <c r="N58" s="434">
        <v>4090.2950000000001</v>
      </c>
      <c r="O58" s="434">
        <v>0</v>
      </c>
      <c r="P58" s="434">
        <v>4090.2950000000001</v>
      </c>
      <c r="Q58" s="434"/>
      <c r="R58" s="434">
        <v>0</v>
      </c>
      <c r="S58" s="434">
        <v>366.13337999999999</v>
      </c>
      <c r="T58" s="434">
        <v>366.13337999999999</v>
      </c>
      <c r="U58" s="434"/>
      <c r="V58" s="434">
        <v>75.174000000000007</v>
      </c>
      <c r="W58" s="434">
        <v>73.869160000000008</v>
      </c>
      <c r="X58" s="434">
        <v>149.04316</v>
      </c>
      <c r="Y58" s="436" t="s">
        <v>559</v>
      </c>
      <c r="Z58" s="434">
        <v>0</v>
      </c>
      <c r="AA58" s="434">
        <v>376.18849999999998</v>
      </c>
      <c r="AB58" s="434">
        <v>376.18849999999998</v>
      </c>
      <c r="AC58" s="434"/>
      <c r="AD58" s="434">
        <v>657.76199999999994</v>
      </c>
      <c r="AE58" s="434">
        <v>0</v>
      </c>
      <c r="AF58" s="434">
        <v>657.76199999999994</v>
      </c>
      <c r="AG58" s="434"/>
      <c r="AH58" s="434">
        <v>234.69499999999999</v>
      </c>
      <c r="AI58" s="434">
        <v>0</v>
      </c>
      <c r="AJ58" s="434">
        <v>234.69499999999999</v>
      </c>
      <c r="AK58" s="436" t="s">
        <v>559</v>
      </c>
      <c r="AL58" s="434">
        <v>6311.2352099999989</v>
      </c>
      <c r="AM58" s="434">
        <v>968.17903999999999</v>
      </c>
      <c r="AN58" s="434">
        <v>7279.4142500000007</v>
      </c>
      <c r="AO58" s="513"/>
    </row>
    <row r="59" spans="1:41" s="432" customFormat="1" ht="9" customHeight="1">
      <c r="A59" s="436" t="s">
        <v>560</v>
      </c>
      <c r="B59" s="434">
        <v>136461.7114</v>
      </c>
      <c r="C59" s="434">
        <v>21898.662519999998</v>
      </c>
      <c r="D59" s="434">
        <v>158360.37391999998</v>
      </c>
      <c r="E59" s="434"/>
      <c r="F59" s="434">
        <v>121463.74152</v>
      </c>
      <c r="G59" s="434">
        <v>14133.095080000001</v>
      </c>
      <c r="H59" s="434">
        <v>135596.83659999998</v>
      </c>
      <c r="I59" s="434"/>
      <c r="J59" s="434">
        <v>50754.629820000002</v>
      </c>
      <c r="K59" s="434">
        <v>0</v>
      </c>
      <c r="L59" s="434">
        <v>50754.629820000002</v>
      </c>
      <c r="M59" s="436" t="s">
        <v>560</v>
      </c>
      <c r="N59" s="434">
        <v>27765.432719999997</v>
      </c>
      <c r="O59" s="434">
        <v>6516.1452800000006</v>
      </c>
      <c r="P59" s="434">
        <v>34281.578000000001</v>
      </c>
      <c r="Q59" s="434"/>
      <c r="R59" s="434">
        <v>12202.902970000001</v>
      </c>
      <c r="S59" s="434">
        <v>5030.2584699999998</v>
      </c>
      <c r="T59" s="434">
        <v>17233.16144</v>
      </c>
      <c r="U59" s="434"/>
      <c r="V59" s="434">
        <v>152023.35233000002</v>
      </c>
      <c r="W59" s="434">
        <v>54328.626810000002</v>
      </c>
      <c r="X59" s="434">
        <v>206351.97913999998</v>
      </c>
      <c r="Y59" s="436" t="s">
        <v>560</v>
      </c>
      <c r="Z59" s="434">
        <v>39868.091049999995</v>
      </c>
      <c r="AA59" s="434">
        <v>17436.578690000002</v>
      </c>
      <c r="AB59" s="434">
        <v>57304.669740000005</v>
      </c>
      <c r="AC59" s="434"/>
      <c r="AD59" s="434">
        <v>10628.310160000001</v>
      </c>
      <c r="AE59" s="434">
        <v>3804.55863</v>
      </c>
      <c r="AF59" s="434">
        <v>14432.868789999999</v>
      </c>
      <c r="AG59" s="434"/>
      <c r="AH59" s="434">
        <v>15496.568800000001</v>
      </c>
      <c r="AI59" s="434">
        <v>6964.7280899999996</v>
      </c>
      <c r="AJ59" s="434">
        <v>22461.296890000001</v>
      </c>
      <c r="AK59" s="436" t="s">
        <v>560</v>
      </c>
      <c r="AL59" s="434">
        <v>566664.74077000003</v>
      </c>
      <c r="AM59" s="434">
        <v>130112.65356999999</v>
      </c>
      <c r="AN59" s="434">
        <v>696777.39434</v>
      </c>
    </row>
    <row r="60" spans="1:41" s="432" customFormat="1" ht="9" customHeight="1">
      <c r="A60" s="436" t="s">
        <v>561</v>
      </c>
      <c r="B60" s="434">
        <v>3775.5121800000002</v>
      </c>
      <c r="C60" s="434">
        <v>0.66361999999999999</v>
      </c>
      <c r="D60" s="434">
        <v>3776.1758</v>
      </c>
      <c r="E60" s="434"/>
      <c r="F60" s="434">
        <v>1797.19147</v>
      </c>
      <c r="G60" s="434">
        <v>16.54541</v>
      </c>
      <c r="H60" s="434">
        <v>1813.7368799999999</v>
      </c>
      <c r="I60" s="434"/>
      <c r="J60" s="434">
        <v>949.00175000000002</v>
      </c>
      <c r="K60" s="434">
        <v>0</v>
      </c>
      <c r="L60" s="434">
        <v>949.00175000000002</v>
      </c>
      <c r="M60" s="436" t="s">
        <v>561</v>
      </c>
      <c r="N60" s="434">
        <v>705.65595999999994</v>
      </c>
      <c r="O60" s="434">
        <v>286.35615000000001</v>
      </c>
      <c r="P60" s="434">
        <v>992.01211000000001</v>
      </c>
      <c r="Q60" s="434"/>
      <c r="R60" s="434">
        <v>358.50989000000004</v>
      </c>
      <c r="S60" s="434">
        <v>8.1700000000000009E-2</v>
      </c>
      <c r="T60" s="434">
        <v>358.59159000000005</v>
      </c>
      <c r="U60" s="434"/>
      <c r="V60" s="434">
        <v>1226.1466400000002</v>
      </c>
      <c r="W60" s="434">
        <v>3025.57645</v>
      </c>
      <c r="X60" s="434">
        <v>4251.7230899999995</v>
      </c>
      <c r="Y60" s="436" t="s">
        <v>561</v>
      </c>
      <c r="Z60" s="434">
        <v>9431.7517499999994</v>
      </c>
      <c r="AA60" s="434">
        <v>566.03832000000011</v>
      </c>
      <c r="AB60" s="434">
        <v>9997.7900700000009</v>
      </c>
      <c r="AC60" s="434"/>
      <c r="AD60" s="434">
        <v>339.31670000000003</v>
      </c>
      <c r="AE60" s="434">
        <v>1.3834500000000001</v>
      </c>
      <c r="AF60" s="434">
        <v>340.70015000000001</v>
      </c>
      <c r="AG60" s="434"/>
      <c r="AH60" s="434">
        <v>548.38048000000003</v>
      </c>
      <c r="AI60" s="434">
        <v>0.84938000000000002</v>
      </c>
      <c r="AJ60" s="434">
        <v>549.22986000000003</v>
      </c>
      <c r="AK60" s="436" t="s">
        <v>561</v>
      </c>
      <c r="AL60" s="434">
        <v>19131.466819999998</v>
      </c>
      <c r="AM60" s="434">
        <v>3897.4944799999998</v>
      </c>
      <c r="AN60" s="434">
        <v>23028.961299999999</v>
      </c>
    </row>
    <row r="61" spans="1:41" s="432" customFormat="1" ht="5.0999999999999996" customHeight="1">
      <c r="A61" s="436"/>
      <c r="B61" s="434"/>
      <c r="C61" s="434"/>
      <c r="D61" s="434"/>
      <c r="E61" s="434"/>
      <c r="F61" s="434"/>
      <c r="G61" s="434"/>
      <c r="H61" s="434"/>
      <c r="I61" s="434"/>
      <c r="J61" s="434"/>
      <c r="K61" s="434"/>
      <c r="L61" s="434"/>
      <c r="M61" s="436"/>
      <c r="N61" s="434"/>
      <c r="O61" s="434"/>
      <c r="P61" s="434"/>
      <c r="Q61" s="434"/>
      <c r="R61" s="434"/>
      <c r="S61" s="434"/>
      <c r="T61" s="434"/>
      <c r="U61" s="434"/>
      <c r="V61" s="434">
        <v>0</v>
      </c>
      <c r="W61" s="434">
        <v>0</v>
      </c>
      <c r="X61" s="434">
        <v>0</v>
      </c>
      <c r="Y61" s="436"/>
      <c r="Z61" s="434"/>
      <c r="AA61" s="434"/>
      <c r="AB61" s="434"/>
      <c r="AC61" s="434"/>
      <c r="AD61" s="434"/>
      <c r="AE61" s="434"/>
      <c r="AF61" s="434"/>
      <c r="AG61" s="434"/>
      <c r="AH61" s="434">
        <v>0</v>
      </c>
      <c r="AI61" s="434">
        <v>0</v>
      </c>
      <c r="AJ61" s="434">
        <v>0</v>
      </c>
      <c r="AK61" s="436"/>
      <c r="AL61" s="434"/>
      <c r="AM61" s="434"/>
      <c r="AN61" s="434"/>
    </row>
    <row r="62" spans="1:41" s="432" customFormat="1" ht="8.1" customHeight="1">
      <c r="A62" s="430" t="s">
        <v>562</v>
      </c>
      <c r="B62" s="431">
        <v>98967.827700000009</v>
      </c>
      <c r="C62" s="431">
        <v>-28626.586489999998</v>
      </c>
      <c r="D62" s="431">
        <v>70341.241209999993</v>
      </c>
      <c r="E62" s="431"/>
      <c r="F62" s="431">
        <v>151849.46047999998</v>
      </c>
      <c r="G62" s="431">
        <v>-18352.760329999997</v>
      </c>
      <c r="H62" s="431">
        <v>133496.70015000002</v>
      </c>
      <c r="I62" s="431"/>
      <c r="J62" s="431">
        <v>28360.088879999999</v>
      </c>
      <c r="K62" s="431">
        <v>255.58358000000001</v>
      </c>
      <c r="L62" s="431">
        <v>28615.672460000002</v>
      </c>
      <c r="M62" s="430" t="s">
        <v>562</v>
      </c>
      <c r="N62" s="431">
        <v>73235.243069999997</v>
      </c>
      <c r="O62" s="431">
        <v>-7134.0841799999998</v>
      </c>
      <c r="P62" s="431">
        <v>66101.158890000006</v>
      </c>
      <c r="Q62" s="431"/>
      <c r="R62" s="431">
        <v>-12126.319439999999</v>
      </c>
      <c r="S62" s="431">
        <v>-3118.8460599999999</v>
      </c>
      <c r="T62" s="431">
        <v>-15245.165499999999</v>
      </c>
      <c r="U62" s="431"/>
      <c r="V62" s="431">
        <v>6335.3203600000006</v>
      </c>
      <c r="W62" s="431">
        <v>-56226.947119999997</v>
      </c>
      <c r="X62" s="431">
        <v>-49891.626759999999</v>
      </c>
      <c r="Y62" s="430" t="s">
        <v>562</v>
      </c>
      <c r="Z62" s="431">
        <v>24581.854670000001</v>
      </c>
      <c r="AA62" s="431">
        <v>14032.19138</v>
      </c>
      <c r="AB62" s="431">
        <v>38614.046049999997</v>
      </c>
      <c r="AC62" s="431"/>
      <c r="AD62" s="431">
        <v>-9262.9168399999999</v>
      </c>
      <c r="AE62" s="431">
        <v>-3109.1850499999996</v>
      </c>
      <c r="AF62" s="431">
        <v>-12372.10189</v>
      </c>
      <c r="AG62" s="431"/>
      <c r="AH62" s="431">
        <v>-33339.284240000001</v>
      </c>
      <c r="AI62" s="431">
        <v>-6506.3420400000005</v>
      </c>
      <c r="AJ62" s="431">
        <v>-39845.626280000004</v>
      </c>
      <c r="AK62" s="430" t="s">
        <v>562</v>
      </c>
      <c r="AL62" s="431">
        <v>328601.27463999996</v>
      </c>
      <c r="AM62" s="431">
        <v>-108786.97630999998</v>
      </c>
      <c r="AN62" s="431">
        <v>219814.29832999999</v>
      </c>
    </row>
    <row r="63" spans="1:41" s="437" customFormat="1" ht="5.0999999999999996" customHeight="1">
      <c r="A63" s="436"/>
      <c r="B63" s="439"/>
      <c r="C63" s="439"/>
      <c r="D63" s="439"/>
      <c r="E63" s="439"/>
      <c r="F63" s="439"/>
      <c r="G63" s="439"/>
      <c r="H63" s="439"/>
      <c r="I63" s="439"/>
      <c r="J63" s="439"/>
      <c r="K63" s="439"/>
      <c r="L63" s="439"/>
      <c r="M63" s="436"/>
      <c r="N63" s="439"/>
      <c r="O63" s="439"/>
      <c r="P63" s="439"/>
      <c r="Q63" s="439"/>
      <c r="R63" s="439"/>
      <c r="S63" s="439"/>
      <c r="T63" s="439"/>
      <c r="U63" s="439"/>
      <c r="V63" s="439">
        <v>0</v>
      </c>
      <c r="W63" s="439">
        <v>0</v>
      </c>
      <c r="X63" s="439">
        <v>0</v>
      </c>
      <c r="Y63" s="436"/>
      <c r="Z63" s="439"/>
      <c r="AA63" s="439"/>
      <c r="AB63" s="439"/>
      <c r="AC63" s="439"/>
      <c r="AD63" s="439"/>
      <c r="AE63" s="439"/>
      <c r="AF63" s="439"/>
      <c r="AG63" s="439"/>
      <c r="AH63" s="439">
        <v>0</v>
      </c>
      <c r="AI63" s="439">
        <v>0</v>
      </c>
      <c r="AJ63" s="439">
        <v>0</v>
      </c>
      <c r="AK63" s="436"/>
      <c r="AL63" s="439"/>
      <c r="AM63" s="439"/>
      <c r="AN63" s="439"/>
    </row>
    <row r="64" spans="1:41" s="432" customFormat="1" ht="8.1" customHeight="1">
      <c r="A64" s="430" t="s">
        <v>563</v>
      </c>
      <c r="B64" s="431">
        <v>6506.7917699999998</v>
      </c>
      <c r="C64" s="431">
        <v>-43.944629999999997</v>
      </c>
      <c r="D64" s="431">
        <v>6462.8471399999999</v>
      </c>
      <c r="E64" s="431"/>
      <c r="F64" s="431">
        <v>23421.381239999999</v>
      </c>
      <c r="G64" s="431">
        <v>0</v>
      </c>
      <c r="H64" s="431">
        <v>23421.381239999999</v>
      </c>
      <c r="I64" s="431"/>
      <c r="J64" s="431">
        <v>9843.1228800000008</v>
      </c>
      <c r="K64" s="431">
        <v>17.163779999999999</v>
      </c>
      <c r="L64" s="431">
        <v>9860.2866599999998</v>
      </c>
      <c r="M64" s="430" t="s">
        <v>563</v>
      </c>
      <c r="N64" s="431">
        <v>4043.3553500000003</v>
      </c>
      <c r="O64" s="431">
        <v>0</v>
      </c>
      <c r="P64" s="431">
        <v>4043.3553500000003</v>
      </c>
      <c r="Q64" s="431"/>
      <c r="R64" s="431">
        <v>2243.3659500000003</v>
      </c>
      <c r="S64" s="431">
        <v>0</v>
      </c>
      <c r="T64" s="431">
        <v>2243.3659500000003</v>
      </c>
      <c r="U64" s="431"/>
      <c r="V64" s="431">
        <v>17656.147370000002</v>
      </c>
      <c r="W64" s="431">
        <v>68.55722999999999</v>
      </c>
      <c r="X64" s="431">
        <v>17724.704600000001</v>
      </c>
      <c r="Y64" s="430" t="s">
        <v>563</v>
      </c>
      <c r="Z64" s="431">
        <v>1528.6967199999999</v>
      </c>
      <c r="AA64" s="431">
        <v>-0.11826</v>
      </c>
      <c r="AB64" s="431">
        <v>1528.57846</v>
      </c>
      <c r="AC64" s="431"/>
      <c r="AD64" s="431">
        <v>2378.1772099999998</v>
      </c>
      <c r="AE64" s="431">
        <v>0</v>
      </c>
      <c r="AF64" s="431">
        <v>2378.1772099999998</v>
      </c>
      <c r="AG64" s="431"/>
      <c r="AH64" s="431">
        <v>6944.28539</v>
      </c>
      <c r="AI64" s="431">
        <v>-0.55808000000000002</v>
      </c>
      <c r="AJ64" s="431">
        <v>6943.7273100000002</v>
      </c>
      <c r="AK64" s="430" t="s">
        <v>563</v>
      </c>
      <c r="AL64" s="431">
        <v>74565.323880000011</v>
      </c>
      <c r="AM64" s="431">
        <v>41.100039999999993</v>
      </c>
      <c r="AN64" s="431">
        <v>74606.423920000001</v>
      </c>
    </row>
    <row r="65" spans="1:41" s="437" customFormat="1" ht="9" customHeight="1">
      <c r="A65" s="436" t="s">
        <v>564</v>
      </c>
      <c r="B65" s="434">
        <v>-308.35989000000001</v>
      </c>
      <c r="C65" s="434">
        <v>0</v>
      </c>
      <c r="D65" s="434">
        <v>-308.35989000000001</v>
      </c>
      <c r="E65" s="434"/>
      <c r="F65" s="434">
        <v>0</v>
      </c>
      <c r="G65" s="434">
        <v>0</v>
      </c>
      <c r="H65" s="434">
        <v>0</v>
      </c>
      <c r="I65" s="434"/>
      <c r="J65" s="434">
        <v>0</v>
      </c>
      <c r="K65" s="434">
        <v>0</v>
      </c>
      <c r="L65" s="434">
        <v>0</v>
      </c>
      <c r="M65" s="436" t="s">
        <v>564</v>
      </c>
      <c r="N65" s="434">
        <v>0.5821900000000001</v>
      </c>
      <c r="O65" s="434">
        <v>0</v>
      </c>
      <c r="P65" s="434">
        <v>0.5821900000000001</v>
      </c>
      <c r="Q65" s="434"/>
      <c r="R65" s="434">
        <v>0</v>
      </c>
      <c r="S65" s="434">
        <v>0</v>
      </c>
      <c r="T65" s="434">
        <v>0</v>
      </c>
      <c r="U65" s="434"/>
      <c r="V65" s="434">
        <v>0</v>
      </c>
      <c r="W65" s="434">
        <v>0</v>
      </c>
      <c r="X65" s="434">
        <v>0</v>
      </c>
      <c r="Y65" s="436" t="s">
        <v>564</v>
      </c>
      <c r="Z65" s="434">
        <v>0</v>
      </c>
      <c r="AA65" s="434">
        <v>0</v>
      </c>
      <c r="AB65" s="434">
        <v>0</v>
      </c>
      <c r="AC65" s="434"/>
      <c r="AD65" s="434">
        <v>0</v>
      </c>
      <c r="AE65" s="434">
        <v>0</v>
      </c>
      <c r="AF65" s="434">
        <v>0</v>
      </c>
      <c r="AG65" s="434"/>
      <c r="AH65" s="434">
        <v>-4.4225000000000003</v>
      </c>
      <c r="AI65" s="434">
        <v>-0.55808000000000002</v>
      </c>
      <c r="AJ65" s="434">
        <v>-4.9805799999999998</v>
      </c>
      <c r="AK65" s="436" t="s">
        <v>564</v>
      </c>
      <c r="AL65" s="434">
        <v>-312.2002</v>
      </c>
      <c r="AM65" s="434">
        <v>-0.55808000000000002</v>
      </c>
      <c r="AN65" s="434">
        <v>-312.75827999999996</v>
      </c>
    </row>
    <row r="66" spans="1:41" s="432" customFormat="1" ht="9" customHeight="1">
      <c r="A66" s="436" t="s">
        <v>565</v>
      </c>
      <c r="B66" s="434">
        <v>-76.255979999999994</v>
      </c>
      <c r="C66" s="434">
        <v>0</v>
      </c>
      <c r="D66" s="434">
        <v>-76.255979999999994</v>
      </c>
      <c r="E66" s="434"/>
      <c r="F66" s="434">
        <v>0</v>
      </c>
      <c r="G66" s="434">
        <v>0</v>
      </c>
      <c r="H66" s="434">
        <v>0</v>
      </c>
      <c r="I66" s="434"/>
      <c r="J66" s="434">
        <v>0</v>
      </c>
      <c r="K66" s="434">
        <v>0</v>
      </c>
      <c r="L66" s="434">
        <v>0</v>
      </c>
      <c r="M66" s="436" t="s">
        <v>565</v>
      </c>
      <c r="N66" s="434">
        <v>0</v>
      </c>
      <c r="O66" s="434">
        <v>0</v>
      </c>
      <c r="P66" s="434">
        <v>0</v>
      </c>
      <c r="Q66" s="434"/>
      <c r="R66" s="434">
        <v>0</v>
      </c>
      <c r="S66" s="434">
        <v>0</v>
      </c>
      <c r="T66" s="434">
        <v>0</v>
      </c>
      <c r="U66" s="434"/>
      <c r="V66" s="434">
        <v>0</v>
      </c>
      <c r="W66" s="434">
        <v>0</v>
      </c>
      <c r="X66" s="434">
        <v>0</v>
      </c>
      <c r="Y66" s="436" t="s">
        <v>565</v>
      </c>
      <c r="Z66" s="434">
        <v>0</v>
      </c>
      <c r="AA66" s="434">
        <v>0</v>
      </c>
      <c r="AB66" s="434">
        <v>0</v>
      </c>
      <c r="AC66" s="434"/>
      <c r="AD66" s="434">
        <v>0</v>
      </c>
      <c r="AE66" s="434">
        <v>0</v>
      </c>
      <c r="AF66" s="434">
        <v>0</v>
      </c>
      <c r="AG66" s="434"/>
      <c r="AH66" s="434">
        <v>0</v>
      </c>
      <c r="AI66" s="434">
        <v>0</v>
      </c>
      <c r="AJ66" s="434">
        <v>0</v>
      </c>
      <c r="AK66" s="436" t="s">
        <v>565</v>
      </c>
      <c r="AL66" s="434">
        <v>-76.255979999999994</v>
      </c>
      <c r="AM66" s="434">
        <v>0</v>
      </c>
      <c r="AN66" s="434">
        <v>-76.255979999999994</v>
      </c>
      <c r="AO66" s="513"/>
    </row>
    <row r="67" spans="1:41" s="432" customFormat="1" ht="9" customHeight="1">
      <c r="A67" s="436" t="s">
        <v>566</v>
      </c>
      <c r="B67" s="434">
        <v>2225.1605800000002</v>
      </c>
      <c r="C67" s="434">
        <v>-43.944629999999997</v>
      </c>
      <c r="D67" s="434">
        <v>2181.2159500000002</v>
      </c>
      <c r="E67" s="434"/>
      <c r="F67" s="434">
        <v>2484.5548399999998</v>
      </c>
      <c r="G67" s="434">
        <v>0</v>
      </c>
      <c r="H67" s="434">
        <v>2484.5548399999998</v>
      </c>
      <c r="I67" s="434"/>
      <c r="J67" s="434">
        <v>2215.99782</v>
      </c>
      <c r="K67" s="434">
        <v>17.163779999999999</v>
      </c>
      <c r="L67" s="434">
        <v>2233.1615999999999</v>
      </c>
      <c r="M67" s="436" t="s">
        <v>566</v>
      </c>
      <c r="N67" s="434">
        <v>0.6456900000000001</v>
      </c>
      <c r="O67" s="434">
        <v>0</v>
      </c>
      <c r="P67" s="434">
        <v>0.6456900000000001</v>
      </c>
      <c r="Q67" s="434"/>
      <c r="R67" s="434">
        <v>59.771989999999995</v>
      </c>
      <c r="S67" s="434">
        <v>0</v>
      </c>
      <c r="T67" s="434">
        <v>59.771989999999995</v>
      </c>
      <c r="U67" s="434"/>
      <c r="V67" s="434">
        <v>8351.5993400000007</v>
      </c>
      <c r="W67" s="434">
        <v>68.55722999999999</v>
      </c>
      <c r="X67" s="434">
        <v>8420.156570000001</v>
      </c>
      <c r="Y67" s="436" t="s">
        <v>566</v>
      </c>
      <c r="Z67" s="434">
        <v>-235.03200000000001</v>
      </c>
      <c r="AA67" s="434">
        <v>-0.11826</v>
      </c>
      <c r="AB67" s="434">
        <v>-235.15026</v>
      </c>
      <c r="AC67" s="434"/>
      <c r="AD67" s="434">
        <v>246.14712</v>
      </c>
      <c r="AE67" s="434">
        <v>0</v>
      </c>
      <c r="AF67" s="434">
        <v>246.14712</v>
      </c>
      <c r="AG67" s="434"/>
      <c r="AH67" s="434">
        <v>529.55643000000009</v>
      </c>
      <c r="AI67" s="434">
        <v>0</v>
      </c>
      <c r="AJ67" s="434">
        <v>529.55643000000009</v>
      </c>
      <c r="AK67" s="436" t="s">
        <v>566</v>
      </c>
      <c r="AL67" s="434">
        <v>15878.401810000003</v>
      </c>
      <c r="AM67" s="434">
        <v>41.65811999999999</v>
      </c>
      <c r="AN67" s="434">
        <v>15920.059930000001</v>
      </c>
      <c r="AO67" s="513"/>
    </row>
    <row r="68" spans="1:41" s="432" customFormat="1" ht="9" customHeight="1">
      <c r="A68" s="436" t="s">
        <v>567</v>
      </c>
      <c r="B68" s="434">
        <v>119.39612</v>
      </c>
      <c r="C68" s="434">
        <v>0</v>
      </c>
      <c r="D68" s="434">
        <v>119.39612</v>
      </c>
      <c r="E68" s="434"/>
      <c r="F68" s="434">
        <v>0</v>
      </c>
      <c r="G68" s="434">
        <v>0</v>
      </c>
      <c r="H68" s="434">
        <v>0</v>
      </c>
      <c r="I68" s="434"/>
      <c r="J68" s="434">
        <v>-7.38483</v>
      </c>
      <c r="K68" s="434">
        <v>0</v>
      </c>
      <c r="L68" s="434">
        <v>-7.38483</v>
      </c>
      <c r="M68" s="436" t="s">
        <v>567</v>
      </c>
      <c r="N68" s="434">
        <v>-202.33829</v>
      </c>
      <c r="O68" s="434">
        <v>0</v>
      </c>
      <c r="P68" s="434">
        <v>-202.33829</v>
      </c>
      <c r="Q68" s="434"/>
      <c r="R68" s="434">
        <v>20.181619999999999</v>
      </c>
      <c r="S68" s="434">
        <v>0</v>
      </c>
      <c r="T68" s="434">
        <v>20.181619999999999</v>
      </c>
      <c r="U68" s="434"/>
      <c r="V68" s="434">
        <v>0</v>
      </c>
      <c r="W68" s="434">
        <v>0</v>
      </c>
      <c r="X68" s="434">
        <v>0</v>
      </c>
      <c r="Y68" s="436" t="s">
        <v>567</v>
      </c>
      <c r="Z68" s="434">
        <v>0</v>
      </c>
      <c r="AA68" s="434">
        <v>0</v>
      </c>
      <c r="AB68" s="434">
        <v>0</v>
      </c>
      <c r="AC68" s="434"/>
      <c r="AD68" s="434">
        <v>582.22269000000006</v>
      </c>
      <c r="AE68" s="434">
        <v>0</v>
      </c>
      <c r="AF68" s="434">
        <v>582.22269000000006</v>
      </c>
      <c r="AG68" s="434"/>
      <c r="AH68" s="434">
        <v>3563.7365399999999</v>
      </c>
      <c r="AI68" s="434">
        <v>0</v>
      </c>
      <c r="AJ68" s="434">
        <v>3563.7365399999999</v>
      </c>
      <c r="AK68" s="436" t="s">
        <v>567</v>
      </c>
      <c r="AL68" s="434">
        <v>4075.81385</v>
      </c>
      <c r="AM68" s="434">
        <v>0</v>
      </c>
      <c r="AN68" s="434">
        <v>4075.81385</v>
      </c>
    </row>
    <row r="69" spans="1:41" s="432" customFormat="1" ht="9" customHeight="1">
      <c r="A69" s="436" t="s">
        <v>568</v>
      </c>
      <c r="B69" s="434">
        <v>759.73030000000006</v>
      </c>
      <c r="C69" s="434">
        <v>0</v>
      </c>
      <c r="D69" s="434">
        <v>759.73030000000006</v>
      </c>
      <c r="E69" s="434"/>
      <c r="F69" s="434">
        <v>55.093870000000003</v>
      </c>
      <c r="G69" s="434">
        <v>0</v>
      </c>
      <c r="H69" s="434">
        <v>55.093870000000003</v>
      </c>
      <c r="I69" s="434"/>
      <c r="J69" s="434">
        <v>63.826459999999997</v>
      </c>
      <c r="K69" s="434">
        <v>0</v>
      </c>
      <c r="L69" s="434">
        <v>63.826459999999997</v>
      </c>
      <c r="M69" s="436" t="s">
        <v>568</v>
      </c>
      <c r="N69" s="434">
        <v>0</v>
      </c>
      <c r="O69" s="434">
        <v>0</v>
      </c>
      <c r="P69" s="434">
        <v>0</v>
      </c>
      <c r="Q69" s="434"/>
      <c r="R69" s="434">
        <v>23.116</v>
      </c>
      <c r="S69" s="434">
        <v>0</v>
      </c>
      <c r="T69" s="434">
        <v>23.116</v>
      </c>
      <c r="U69" s="434"/>
      <c r="V69" s="434">
        <v>257.18558000000002</v>
      </c>
      <c r="W69" s="434">
        <v>0</v>
      </c>
      <c r="X69" s="434">
        <v>257.18558000000002</v>
      </c>
      <c r="Y69" s="436" t="s">
        <v>568</v>
      </c>
      <c r="Z69" s="434">
        <v>6.0194999999999999</v>
      </c>
      <c r="AA69" s="434">
        <v>0</v>
      </c>
      <c r="AB69" s="434">
        <v>6.0194999999999999</v>
      </c>
      <c r="AC69" s="434"/>
      <c r="AD69" s="434">
        <v>200.02572000000001</v>
      </c>
      <c r="AE69" s="434">
        <v>0</v>
      </c>
      <c r="AF69" s="434">
        <v>200.02572000000001</v>
      </c>
      <c r="AG69" s="434"/>
      <c r="AH69" s="434">
        <v>141.22071</v>
      </c>
      <c r="AI69" s="434">
        <v>0</v>
      </c>
      <c r="AJ69" s="434">
        <v>141.22071</v>
      </c>
      <c r="AK69" s="436" t="s">
        <v>568</v>
      </c>
      <c r="AL69" s="434">
        <v>1506.2181400000004</v>
      </c>
      <c r="AM69" s="434">
        <v>0</v>
      </c>
      <c r="AN69" s="434">
        <v>1506.2181400000004</v>
      </c>
    </row>
    <row r="70" spans="1:41" s="432" customFormat="1" ht="9" customHeight="1">
      <c r="A70" s="436" t="s">
        <v>569</v>
      </c>
      <c r="B70" s="434">
        <v>3006.6861400000003</v>
      </c>
      <c r="C70" s="434">
        <v>0</v>
      </c>
      <c r="D70" s="434">
        <v>3006.6861400000003</v>
      </c>
      <c r="E70" s="434"/>
      <c r="F70" s="434">
        <v>9859.2489800000003</v>
      </c>
      <c r="G70" s="434">
        <v>0</v>
      </c>
      <c r="H70" s="434">
        <v>9859.2489800000003</v>
      </c>
      <c r="I70" s="434"/>
      <c r="J70" s="434">
        <v>3692.0625599999998</v>
      </c>
      <c r="K70" s="434">
        <v>0</v>
      </c>
      <c r="L70" s="434">
        <v>3692.0625599999998</v>
      </c>
      <c r="M70" s="436" t="s">
        <v>569</v>
      </c>
      <c r="N70" s="434">
        <v>803.25671</v>
      </c>
      <c r="O70" s="434">
        <v>0</v>
      </c>
      <c r="P70" s="434">
        <v>803.25671</v>
      </c>
      <c r="Q70" s="434"/>
      <c r="R70" s="434">
        <v>1728.2873999999999</v>
      </c>
      <c r="S70" s="434">
        <v>0</v>
      </c>
      <c r="T70" s="434">
        <v>1728.2873999999999</v>
      </c>
      <c r="U70" s="434"/>
      <c r="V70" s="434">
        <v>2757.9104400000001</v>
      </c>
      <c r="W70" s="434">
        <v>0</v>
      </c>
      <c r="X70" s="434">
        <v>2757.9104400000001</v>
      </c>
      <c r="Y70" s="436" t="s">
        <v>569</v>
      </c>
      <c r="Z70" s="434">
        <v>1336.8098400000001</v>
      </c>
      <c r="AA70" s="434">
        <v>0</v>
      </c>
      <c r="AB70" s="434">
        <v>1336.8098400000001</v>
      </c>
      <c r="AC70" s="434"/>
      <c r="AD70" s="434">
        <v>1251.74334</v>
      </c>
      <c r="AE70" s="434">
        <v>0</v>
      </c>
      <c r="AF70" s="434">
        <v>1251.74334</v>
      </c>
      <c r="AG70" s="434"/>
      <c r="AH70" s="434">
        <v>1805.1132500000001</v>
      </c>
      <c r="AI70" s="434">
        <v>0</v>
      </c>
      <c r="AJ70" s="434">
        <v>1805.1132500000001</v>
      </c>
      <c r="AK70" s="436" t="s">
        <v>569</v>
      </c>
      <c r="AL70" s="434">
        <v>26241.118660000004</v>
      </c>
      <c r="AM70" s="434">
        <v>0</v>
      </c>
      <c r="AN70" s="434">
        <v>26241.118660000004</v>
      </c>
    </row>
    <row r="71" spans="1:41" s="432" customFormat="1" ht="9" customHeight="1">
      <c r="A71" s="436" t="s">
        <v>570</v>
      </c>
      <c r="B71" s="434">
        <v>780.43449999999996</v>
      </c>
      <c r="C71" s="434">
        <v>0</v>
      </c>
      <c r="D71" s="434">
        <v>780.43449999999996</v>
      </c>
      <c r="E71" s="434"/>
      <c r="F71" s="434">
        <v>11022.483550000001</v>
      </c>
      <c r="G71" s="434">
        <v>0</v>
      </c>
      <c r="H71" s="434">
        <v>11022.483550000001</v>
      </c>
      <c r="I71" s="434"/>
      <c r="J71" s="434">
        <v>3878.6208700000002</v>
      </c>
      <c r="K71" s="434">
        <v>0</v>
      </c>
      <c r="L71" s="434">
        <v>3878.6208700000002</v>
      </c>
      <c r="M71" s="436" t="s">
        <v>570</v>
      </c>
      <c r="N71" s="434">
        <v>3441.2090499999999</v>
      </c>
      <c r="O71" s="434">
        <v>0</v>
      </c>
      <c r="P71" s="434">
        <v>3441.2090499999999</v>
      </c>
      <c r="Q71" s="434"/>
      <c r="R71" s="434">
        <v>412.00894</v>
      </c>
      <c r="S71" s="434">
        <v>0</v>
      </c>
      <c r="T71" s="434">
        <v>412.00894</v>
      </c>
      <c r="U71" s="434"/>
      <c r="V71" s="434">
        <v>6289.45201</v>
      </c>
      <c r="W71" s="434">
        <v>0</v>
      </c>
      <c r="X71" s="434">
        <v>6289.45201</v>
      </c>
      <c r="Y71" s="436" t="s">
        <v>570</v>
      </c>
      <c r="Z71" s="434">
        <v>420.89938000000001</v>
      </c>
      <c r="AA71" s="434">
        <v>0</v>
      </c>
      <c r="AB71" s="434">
        <v>420.89938000000001</v>
      </c>
      <c r="AC71" s="434"/>
      <c r="AD71" s="434">
        <v>98.038339999999991</v>
      </c>
      <c r="AE71" s="434">
        <v>0</v>
      </c>
      <c r="AF71" s="434">
        <v>98.038339999999991</v>
      </c>
      <c r="AG71" s="434"/>
      <c r="AH71" s="434">
        <v>909.08096</v>
      </c>
      <c r="AI71" s="434">
        <v>0</v>
      </c>
      <c r="AJ71" s="434">
        <v>909.08096</v>
      </c>
      <c r="AK71" s="436" t="s">
        <v>570</v>
      </c>
      <c r="AL71" s="434">
        <v>27252.227599999998</v>
      </c>
      <c r="AM71" s="434">
        <v>0</v>
      </c>
      <c r="AN71" s="434">
        <v>27252.227599999998</v>
      </c>
    </row>
    <row r="72" spans="1:41" s="432" customFormat="1" ht="5.0999999999999996" customHeight="1">
      <c r="A72" s="436"/>
      <c r="B72" s="434"/>
      <c r="C72" s="434"/>
      <c r="D72" s="434"/>
      <c r="E72" s="434"/>
      <c r="F72" s="434"/>
      <c r="G72" s="434"/>
      <c r="H72" s="434"/>
      <c r="I72" s="434"/>
      <c r="J72" s="434"/>
      <c r="K72" s="434"/>
      <c r="L72" s="434"/>
      <c r="M72" s="436"/>
      <c r="N72" s="434"/>
      <c r="O72" s="434"/>
      <c r="P72" s="434"/>
      <c r="Q72" s="434"/>
      <c r="R72" s="434"/>
      <c r="S72" s="434"/>
      <c r="T72" s="434"/>
      <c r="U72" s="434"/>
      <c r="V72" s="434">
        <v>0</v>
      </c>
      <c r="W72" s="434">
        <v>0</v>
      </c>
      <c r="X72" s="434">
        <v>0</v>
      </c>
      <c r="Y72" s="436"/>
      <c r="Z72" s="434"/>
      <c r="AA72" s="434"/>
      <c r="AB72" s="434"/>
      <c r="AC72" s="434"/>
      <c r="AD72" s="434"/>
      <c r="AE72" s="434"/>
      <c r="AF72" s="434"/>
      <c r="AG72" s="434"/>
      <c r="AH72" s="434">
        <v>0</v>
      </c>
      <c r="AI72" s="434">
        <v>0</v>
      </c>
      <c r="AJ72" s="434">
        <v>0</v>
      </c>
      <c r="AK72" s="436"/>
      <c r="AL72" s="434"/>
      <c r="AM72" s="434"/>
      <c r="AN72" s="434"/>
    </row>
    <row r="73" spans="1:41" s="437" customFormat="1" ht="9.75" customHeight="1">
      <c r="A73" s="430" t="s">
        <v>571</v>
      </c>
      <c r="B73" s="431">
        <v>16541.504420000001</v>
      </c>
      <c r="C73" s="431">
        <v>1308.9639999999999</v>
      </c>
      <c r="D73" s="431">
        <v>17850.468420000001</v>
      </c>
      <c r="E73" s="431"/>
      <c r="F73" s="431">
        <v>4266.92641</v>
      </c>
      <c r="G73" s="431">
        <v>343.34780999999998</v>
      </c>
      <c r="H73" s="431">
        <v>4610.2742199999993</v>
      </c>
      <c r="I73" s="431"/>
      <c r="J73" s="431">
        <v>-870.71929</v>
      </c>
      <c r="K73" s="431">
        <v>7.1999999999999994E-4</v>
      </c>
      <c r="L73" s="431">
        <v>-870.71857000000011</v>
      </c>
      <c r="M73" s="430" t="s">
        <v>571</v>
      </c>
      <c r="N73" s="431">
        <v>-1131.84834</v>
      </c>
      <c r="O73" s="431">
        <v>-6.6376500000000007</v>
      </c>
      <c r="P73" s="431">
        <v>-1138.4859899999999</v>
      </c>
      <c r="Q73" s="431"/>
      <c r="R73" s="431">
        <v>-564.02181000000007</v>
      </c>
      <c r="S73" s="431">
        <v>-27.316510000000001</v>
      </c>
      <c r="T73" s="431">
        <v>-591.33832000000007</v>
      </c>
      <c r="U73" s="431"/>
      <c r="V73" s="431">
        <v>-5591.57863</v>
      </c>
      <c r="W73" s="431">
        <v>767.69358999999997</v>
      </c>
      <c r="X73" s="431">
        <v>-4823.8850400000001</v>
      </c>
      <c r="Y73" s="430" t="s">
        <v>571</v>
      </c>
      <c r="Z73" s="431">
        <v>5274.0996299999997</v>
      </c>
      <c r="AA73" s="431">
        <v>1014.3174</v>
      </c>
      <c r="AB73" s="431">
        <v>6288.4170300000005</v>
      </c>
      <c r="AC73" s="431"/>
      <c r="AD73" s="431">
        <v>-276.91899000000001</v>
      </c>
      <c r="AE73" s="431">
        <v>97.559479999999994</v>
      </c>
      <c r="AF73" s="431">
        <v>-179.35951</v>
      </c>
      <c r="AG73" s="431"/>
      <c r="AH73" s="431">
        <v>-3290.36897</v>
      </c>
      <c r="AI73" s="431">
        <v>3680.9194900000002</v>
      </c>
      <c r="AJ73" s="431">
        <v>390.55052000000001</v>
      </c>
      <c r="AK73" s="430" t="s">
        <v>571</v>
      </c>
      <c r="AL73" s="431">
        <v>14357.074430000004</v>
      </c>
      <c r="AM73" s="431">
        <v>7178.8483299999998</v>
      </c>
      <c r="AN73" s="431">
        <v>21535.922760000001</v>
      </c>
    </row>
    <row r="74" spans="1:41" s="432" customFormat="1" ht="12" customHeight="1">
      <c r="A74" s="482" t="s">
        <v>572</v>
      </c>
      <c r="B74" s="431">
        <v>109002.54035</v>
      </c>
      <c r="C74" s="431">
        <v>-27273.67786</v>
      </c>
      <c r="D74" s="431">
        <v>81728.86249</v>
      </c>
      <c r="E74" s="431"/>
      <c r="F74" s="431">
        <v>132695.00565000001</v>
      </c>
      <c r="G74" s="431">
        <v>-18009.412519999998</v>
      </c>
      <c r="H74" s="431">
        <v>114685.59312999999</v>
      </c>
      <c r="I74" s="431"/>
      <c r="J74" s="431">
        <v>17646.246709999999</v>
      </c>
      <c r="K74" s="431">
        <v>238.42052000000001</v>
      </c>
      <c r="L74" s="431">
        <v>17884.667229999999</v>
      </c>
      <c r="M74" s="482" t="s">
        <v>572</v>
      </c>
      <c r="N74" s="431">
        <v>68060.039380000002</v>
      </c>
      <c r="O74" s="431">
        <v>-7140.7218300000004</v>
      </c>
      <c r="P74" s="431">
        <v>60919.31755</v>
      </c>
      <c r="Q74" s="431"/>
      <c r="R74" s="431">
        <v>-14933.707199999999</v>
      </c>
      <c r="S74" s="431">
        <v>-3146.16257</v>
      </c>
      <c r="T74" s="431">
        <v>-18079.869770000001</v>
      </c>
      <c r="U74" s="431"/>
      <c r="V74" s="431">
        <v>-16912.405640000001</v>
      </c>
      <c r="W74" s="431">
        <v>-55527.81076</v>
      </c>
      <c r="X74" s="431">
        <v>-72440.216400000005</v>
      </c>
      <c r="Y74" s="482" t="s">
        <v>572</v>
      </c>
      <c r="Z74" s="431">
        <v>28327.257579999998</v>
      </c>
      <c r="AA74" s="431">
        <v>15046.627039999999</v>
      </c>
      <c r="AB74" s="431">
        <v>43373.884619999997</v>
      </c>
      <c r="AC74" s="431"/>
      <c r="AD74" s="431">
        <v>-11918.01304</v>
      </c>
      <c r="AE74" s="431">
        <v>-3011.6255699999997</v>
      </c>
      <c r="AF74" s="431">
        <v>-14929.63861</v>
      </c>
      <c r="AG74" s="431"/>
      <c r="AH74" s="431">
        <v>-43573.938600000001</v>
      </c>
      <c r="AI74" s="431">
        <v>-2824.8644699999995</v>
      </c>
      <c r="AJ74" s="431">
        <v>-46398.803070000002</v>
      </c>
      <c r="AK74" s="482" t="s">
        <v>572</v>
      </c>
      <c r="AL74" s="431">
        <v>268393.02519000001</v>
      </c>
      <c r="AM74" s="431">
        <v>-101649.22802000001</v>
      </c>
      <c r="AN74" s="431">
        <v>166743.79716999998</v>
      </c>
    </row>
    <row r="75" spans="1:41" s="432" customFormat="1" ht="12" customHeight="1">
      <c r="A75" s="438"/>
      <c r="B75" s="434"/>
      <c r="C75" s="434"/>
      <c r="D75" s="434"/>
      <c r="E75" s="434"/>
      <c r="F75" s="434"/>
      <c r="G75" s="434"/>
      <c r="H75" s="434"/>
      <c r="I75" s="434"/>
      <c r="J75" s="434"/>
      <c r="K75" s="434"/>
      <c r="L75" s="434"/>
      <c r="M75" s="438"/>
      <c r="N75" s="434"/>
      <c r="O75" s="434"/>
      <c r="P75" s="434"/>
      <c r="Q75" s="434"/>
      <c r="R75" s="434"/>
      <c r="S75" s="434"/>
      <c r="T75" s="434"/>
      <c r="U75" s="434"/>
      <c r="V75" s="434">
        <v>0</v>
      </c>
      <c r="W75" s="434">
        <v>0</v>
      </c>
      <c r="X75" s="434">
        <v>0</v>
      </c>
      <c r="Y75" s="438"/>
      <c r="Z75" s="434"/>
      <c r="AA75" s="434"/>
      <c r="AB75" s="434"/>
      <c r="AC75" s="434"/>
      <c r="AD75" s="434"/>
      <c r="AE75" s="434"/>
      <c r="AF75" s="434"/>
      <c r="AG75" s="434"/>
      <c r="AH75" s="434">
        <v>0</v>
      </c>
      <c r="AI75" s="434">
        <v>0</v>
      </c>
      <c r="AJ75" s="434">
        <v>0</v>
      </c>
      <c r="AK75" s="438"/>
      <c r="AL75" s="434"/>
      <c r="AM75" s="434"/>
      <c r="AN75" s="434"/>
    </row>
    <row r="76" spans="1:41" s="437" customFormat="1" ht="8.25" customHeight="1">
      <c r="A76" s="436" t="s">
        <v>573</v>
      </c>
      <c r="B76" s="434">
        <v>16480.870759999998</v>
      </c>
      <c r="C76" s="434">
        <v>0</v>
      </c>
      <c r="D76" s="434">
        <v>16480.870759999998</v>
      </c>
      <c r="E76" s="434"/>
      <c r="F76" s="434">
        <v>31652.982</v>
      </c>
      <c r="G76" s="434">
        <v>0</v>
      </c>
      <c r="H76" s="434">
        <v>31652.982</v>
      </c>
      <c r="I76" s="434"/>
      <c r="J76" s="434">
        <v>5867.63616</v>
      </c>
      <c r="K76" s="434">
        <v>0</v>
      </c>
      <c r="L76" s="434">
        <v>5867.63616</v>
      </c>
      <c r="M76" s="436" t="s">
        <v>573</v>
      </c>
      <c r="N76" s="434">
        <v>16450.112410000002</v>
      </c>
      <c r="O76" s="434">
        <v>0</v>
      </c>
      <c r="P76" s="434">
        <v>16450.112410000002</v>
      </c>
      <c r="Q76" s="434"/>
      <c r="R76" s="434">
        <v>-5455.03568</v>
      </c>
      <c r="S76" s="434">
        <v>0</v>
      </c>
      <c r="T76" s="434">
        <v>-5455.03568</v>
      </c>
      <c r="U76" s="434"/>
      <c r="V76" s="434">
        <v>-12398.40769</v>
      </c>
      <c r="W76" s="434">
        <v>0</v>
      </c>
      <c r="X76" s="434">
        <v>-12398.40769</v>
      </c>
      <c r="Y76" s="436" t="s">
        <v>573</v>
      </c>
      <c r="Z76" s="434">
        <v>13736.45685</v>
      </c>
      <c r="AA76" s="434">
        <v>0</v>
      </c>
      <c r="AB76" s="434">
        <v>13736.45685</v>
      </c>
      <c r="AC76" s="434"/>
      <c r="AD76" s="434">
        <v>217.18794</v>
      </c>
      <c r="AE76" s="434">
        <v>0</v>
      </c>
      <c r="AF76" s="434">
        <v>217.18794</v>
      </c>
      <c r="AG76" s="434"/>
      <c r="AH76" s="434">
        <v>-13207.32142</v>
      </c>
      <c r="AI76" s="434">
        <v>0</v>
      </c>
      <c r="AJ76" s="434">
        <v>-13207.32142</v>
      </c>
      <c r="AK76" s="436" t="s">
        <v>573</v>
      </c>
      <c r="AL76" s="434">
        <v>53344.481330000002</v>
      </c>
      <c r="AM76" s="434">
        <v>0</v>
      </c>
      <c r="AN76" s="434">
        <v>53344.481330000002</v>
      </c>
    </row>
    <row r="77" spans="1:41" s="437" customFormat="1" ht="3" customHeight="1">
      <c r="A77" s="436"/>
      <c r="B77" s="434"/>
      <c r="C77" s="434"/>
      <c r="D77" s="434"/>
      <c r="E77" s="434"/>
      <c r="F77" s="434"/>
      <c r="G77" s="434"/>
      <c r="H77" s="434"/>
      <c r="I77" s="434"/>
      <c r="J77" s="434"/>
      <c r="K77" s="434"/>
      <c r="L77" s="434"/>
      <c r="M77" s="436"/>
      <c r="N77" s="434"/>
      <c r="O77" s="434"/>
      <c r="P77" s="434"/>
      <c r="Q77" s="434"/>
      <c r="R77" s="434"/>
      <c r="S77" s="434"/>
      <c r="T77" s="434"/>
      <c r="U77" s="434"/>
      <c r="V77" s="434">
        <v>0</v>
      </c>
      <c r="W77" s="434">
        <v>0</v>
      </c>
      <c r="X77" s="434">
        <v>0</v>
      </c>
      <c r="Y77" s="436"/>
      <c r="Z77" s="434"/>
      <c r="AA77" s="434"/>
      <c r="AB77" s="434"/>
      <c r="AC77" s="434"/>
      <c r="AD77" s="434"/>
      <c r="AE77" s="434"/>
      <c r="AF77" s="434"/>
      <c r="AG77" s="434"/>
      <c r="AH77" s="434">
        <v>0</v>
      </c>
      <c r="AI77" s="434">
        <v>0</v>
      </c>
      <c r="AJ77" s="434">
        <v>0</v>
      </c>
      <c r="AK77" s="436"/>
      <c r="AL77" s="434"/>
      <c r="AM77" s="434"/>
      <c r="AN77" s="434"/>
    </row>
    <row r="78" spans="1:41" s="432" customFormat="1" ht="7.5" customHeight="1">
      <c r="A78" s="438" t="s">
        <v>574</v>
      </c>
      <c r="B78" s="439">
        <v>92521.669590000005</v>
      </c>
      <c r="C78" s="439">
        <v>-27273.67786</v>
      </c>
      <c r="D78" s="439">
        <v>65247.991729999994</v>
      </c>
      <c r="E78" s="439"/>
      <c r="F78" s="439">
        <v>101042.02365</v>
      </c>
      <c r="G78" s="439">
        <v>-18009.412519999998</v>
      </c>
      <c r="H78" s="439">
        <v>83032.61112999999</v>
      </c>
      <c r="I78" s="439"/>
      <c r="J78" s="439">
        <v>11778.610550000001</v>
      </c>
      <c r="K78" s="439">
        <v>238.42052000000001</v>
      </c>
      <c r="L78" s="439">
        <v>12017.031070000001</v>
      </c>
      <c r="M78" s="438" t="s">
        <v>574</v>
      </c>
      <c r="N78" s="439">
        <v>51609.92697</v>
      </c>
      <c r="O78" s="439">
        <v>-7140.7218300000004</v>
      </c>
      <c r="P78" s="439">
        <v>44469.205139999998</v>
      </c>
      <c r="Q78" s="439"/>
      <c r="R78" s="439">
        <v>-9478.6715199999999</v>
      </c>
      <c r="S78" s="439">
        <v>-3146.16257</v>
      </c>
      <c r="T78" s="439">
        <v>-12624.83409</v>
      </c>
      <c r="U78" s="439"/>
      <c r="V78" s="439">
        <v>-4513.9979499999999</v>
      </c>
      <c r="W78" s="439">
        <v>-55527.81076</v>
      </c>
      <c r="X78" s="439">
        <v>-60041.808709999998</v>
      </c>
      <c r="Y78" s="438" t="s">
        <v>574</v>
      </c>
      <c r="Z78" s="439">
        <v>14590.800730000001</v>
      </c>
      <c r="AA78" s="439">
        <v>15046.627039999999</v>
      </c>
      <c r="AB78" s="439">
        <v>29637.427769999998</v>
      </c>
      <c r="AC78" s="439"/>
      <c r="AD78" s="439">
        <v>-12135.20098</v>
      </c>
      <c r="AE78" s="439">
        <v>-3011.6255699999997</v>
      </c>
      <c r="AF78" s="439">
        <v>-15146.826550000002</v>
      </c>
      <c r="AG78" s="439"/>
      <c r="AH78" s="439">
        <v>-30366.617180000001</v>
      </c>
      <c r="AI78" s="439">
        <v>-2824.8644699999995</v>
      </c>
      <c r="AJ78" s="439">
        <v>-33191.481650000002</v>
      </c>
      <c r="AK78" s="438" t="s">
        <v>574</v>
      </c>
      <c r="AL78" s="439">
        <v>215048.54386000001</v>
      </c>
      <c r="AM78" s="439">
        <v>-101649.22802000001</v>
      </c>
      <c r="AN78" s="439">
        <v>113399.31584000002</v>
      </c>
    </row>
    <row r="79" spans="1:41" ht="9" customHeight="1" thickBot="1">
      <c r="A79" s="515"/>
      <c r="B79" s="516"/>
      <c r="C79" s="516"/>
      <c r="D79" s="516"/>
      <c r="E79" s="516"/>
      <c r="F79" s="516"/>
      <c r="G79" s="516"/>
      <c r="H79" s="516"/>
      <c r="I79" s="516"/>
      <c r="J79" s="516"/>
      <c r="K79" s="516"/>
      <c r="L79" s="516"/>
      <c r="M79" s="448"/>
      <c r="N79" s="448"/>
      <c r="O79" s="448"/>
      <c r="P79" s="448"/>
      <c r="Q79" s="448"/>
      <c r="R79" s="448"/>
      <c r="S79" s="448"/>
      <c r="T79" s="448"/>
      <c r="U79" s="448"/>
      <c r="V79" s="448"/>
      <c r="W79" s="448"/>
      <c r="X79" s="448"/>
      <c r="Y79" s="448"/>
      <c r="Z79" s="517"/>
      <c r="AA79" s="517"/>
      <c r="AB79" s="517"/>
      <c r="AC79" s="517"/>
      <c r="AD79" s="517"/>
      <c r="AE79" s="517"/>
      <c r="AF79" s="517"/>
      <c r="AG79" s="517"/>
      <c r="AH79" s="517"/>
      <c r="AI79" s="517"/>
      <c r="AJ79" s="517"/>
      <c r="AK79" s="448"/>
      <c r="AL79" s="517"/>
      <c r="AM79" s="517"/>
      <c r="AN79" s="517"/>
    </row>
    <row r="80" spans="1:41" s="519" customFormat="1" ht="16.5" customHeight="1" thickTop="1">
      <c r="A80" s="235" t="s">
        <v>470</v>
      </c>
      <c r="B80" s="518"/>
      <c r="M80" s="235" t="s">
        <v>470</v>
      </c>
      <c r="Y80" s="235" t="s">
        <v>470</v>
      </c>
      <c r="AK80" s="235" t="s">
        <v>470</v>
      </c>
    </row>
    <row r="81" spans="2:40" ht="12" customHeight="1">
      <c r="B81" s="520"/>
      <c r="C81" s="520"/>
      <c r="D81" s="520"/>
      <c r="E81" s="520"/>
      <c r="F81" s="520"/>
      <c r="G81" s="520"/>
      <c r="H81" s="520"/>
      <c r="I81" s="520"/>
      <c r="J81" s="520"/>
      <c r="K81" s="520"/>
      <c r="L81" s="520"/>
      <c r="M81" s="487"/>
      <c r="N81" s="520"/>
      <c r="O81" s="520"/>
      <c r="P81" s="520"/>
      <c r="Q81" s="520"/>
      <c r="R81" s="520"/>
      <c r="S81" s="520"/>
      <c r="T81" s="520"/>
      <c r="U81" s="520"/>
      <c r="V81" s="520"/>
      <c r="W81" s="520"/>
      <c r="X81" s="520"/>
      <c r="Y81" s="520"/>
      <c r="Z81" s="520"/>
      <c r="AA81" s="520"/>
      <c r="AB81" s="520"/>
      <c r="AC81" s="520"/>
      <c r="AD81" s="520"/>
      <c r="AE81" s="520"/>
      <c r="AF81" s="520"/>
      <c r="AG81" s="520"/>
      <c r="AH81" s="520"/>
      <c r="AI81" s="520"/>
      <c r="AJ81" s="520"/>
      <c r="AK81" s="238" t="s">
        <v>69</v>
      </c>
      <c r="AL81" s="520"/>
      <c r="AM81" s="520"/>
      <c r="AN81" s="520"/>
    </row>
    <row r="82" spans="2:40" ht="12" customHeight="1">
      <c r="B82" s="521"/>
      <c r="C82" s="522"/>
      <c r="D82" s="521"/>
      <c r="E82" s="522"/>
      <c r="F82" s="522"/>
      <c r="G82" s="522"/>
      <c r="H82" s="521"/>
      <c r="I82" s="521"/>
      <c r="J82" s="521"/>
      <c r="K82" s="521"/>
      <c r="L82" s="521"/>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1"/>
    </row>
    <row r="83" spans="2:40" ht="12" customHeight="1">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row>
    <row r="84" spans="2:40" ht="12" customHeight="1">
      <c r="B84" s="522"/>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row>
    <row r="85" spans="2:40" ht="12" customHeight="1"/>
    <row r="86" spans="2:40" ht="12" customHeight="1"/>
    <row r="87" spans="2:40" ht="12" customHeight="1"/>
    <row r="88" spans="2:40" ht="12" customHeight="1"/>
    <row r="89" spans="2:40" ht="12" customHeight="1"/>
    <row r="90" spans="2:40" ht="12" customHeight="1"/>
    <row r="91" spans="2:40" ht="12" customHeight="1"/>
    <row r="92" spans="2:40" ht="12" customHeight="1"/>
    <row r="93" spans="2:40" ht="12" customHeight="1"/>
    <row r="94" spans="2:40" ht="12" customHeight="1"/>
    <row r="95" spans="2:40" ht="12" customHeight="1"/>
    <row r="96" spans="2:4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L6:AN6"/>
    <mergeCell ref="A4:L4"/>
    <mergeCell ref="M4:X4"/>
    <mergeCell ref="Y4:AJ4"/>
    <mergeCell ref="AK4:AN4"/>
    <mergeCell ref="B6:D6"/>
    <mergeCell ref="F6:H6"/>
    <mergeCell ref="J6:L6"/>
    <mergeCell ref="N6:P6"/>
    <mergeCell ref="R6:T6"/>
    <mergeCell ref="V6:X6"/>
    <mergeCell ref="A2:L2"/>
    <mergeCell ref="M2:X2"/>
    <mergeCell ref="Y2:AJ2"/>
    <mergeCell ref="AK2:AN2"/>
    <mergeCell ref="A3:L3"/>
    <mergeCell ref="M3:X3"/>
    <mergeCell ref="Y3:AJ3"/>
    <mergeCell ref="AK3:AN3"/>
  </mergeCells>
  <hyperlinks>
    <hyperlink ref="A1" location="Índice!A1" display="Volver al Índice" xr:uid="{853E5C9C-5A16-44A8-AC22-6EDC71EF22B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5503-9ACE-4FAB-962F-EBBA09F3966B}">
  <sheetPr>
    <pageSetUpPr fitToPage="1"/>
  </sheetPr>
  <dimension ref="A1:AR200"/>
  <sheetViews>
    <sheetView showGridLines="0" zoomScaleNormal="100" zoomScaleSheetLayoutView="80" workbookViewId="0"/>
  </sheetViews>
  <sheetFormatPr baseColWidth="10" defaultColWidth="11.44140625" defaultRowHeight="13.2"/>
  <cols>
    <col min="1" max="1" width="42.44140625" style="751" customWidth="1"/>
    <col min="2" max="6" width="12.5546875" style="751" customWidth="1"/>
    <col min="7" max="7" width="14.44140625" style="751" customWidth="1"/>
    <col min="8" max="9" width="12.5546875" style="751" customWidth="1"/>
    <col min="10" max="10" width="14.109375" style="751" customWidth="1"/>
    <col min="11" max="11" width="12.5546875" style="751" customWidth="1"/>
    <col min="12" max="12" width="11.44140625" style="751"/>
    <col min="13" max="13" width="12" style="751" customWidth="1"/>
    <col min="14" max="16384" width="11.44140625" style="751"/>
  </cols>
  <sheetData>
    <row r="1" spans="1:15" ht="15.75" customHeight="1">
      <c r="A1" s="1210" t="s">
        <v>1068</v>
      </c>
      <c r="B1" s="750"/>
      <c r="C1" s="750"/>
      <c r="D1" s="750"/>
      <c r="E1" s="750"/>
      <c r="F1" s="750"/>
      <c r="G1" s="750"/>
      <c r="H1" s="750"/>
      <c r="I1" s="750"/>
      <c r="J1" s="750"/>
      <c r="K1" s="750"/>
    </row>
    <row r="2" spans="1:15" s="753" customFormat="1" ht="21.9" customHeight="1">
      <c r="A2" s="752" t="s">
        <v>740</v>
      </c>
      <c r="B2" s="752"/>
      <c r="C2" s="752"/>
      <c r="D2" s="752"/>
      <c r="E2" s="752"/>
      <c r="F2" s="752"/>
      <c r="G2" s="752"/>
      <c r="H2" s="752"/>
      <c r="I2" s="752"/>
      <c r="J2" s="752"/>
      <c r="K2" s="752"/>
    </row>
    <row r="3" spans="1:15" s="755" customFormat="1" ht="17.399999999999999">
      <c r="A3" s="754">
        <v>45230</v>
      </c>
      <c r="B3" s="754"/>
      <c r="C3" s="754"/>
      <c r="D3" s="754"/>
      <c r="E3" s="754"/>
      <c r="F3" s="754"/>
      <c r="G3" s="754"/>
      <c r="H3" s="754"/>
      <c r="I3" s="754"/>
      <c r="J3" s="754"/>
      <c r="K3" s="754"/>
      <c r="N3" s="233"/>
      <c r="O3" s="233"/>
    </row>
    <row r="4" spans="1:15" s="757" customFormat="1" ht="16.8">
      <c r="A4" s="756" t="s">
        <v>741</v>
      </c>
      <c r="B4" s="756"/>
      <c r="C4" s="756"/>
      <c r="D4" s="756"/>
      <c r="E4" s="756"/>
      <c r="F4" s="756"/>
      <c r="G4" s="756"/>
      <c r="H4" s="756"/>
      <c r="I4" s="756"/>
      <c r="J4" s="756"/>
      <c r="K4" s="756"/>
      <c r="N4" s="233"/>
      <c r="O4" s="233"/>
    </row>
    <row r="5" spans="1:15" ht="14.4" thickBot="1">
      <c r="A5" s="758"/>
      <c r="B5" s="759"/>
      <c r="C5" s="759"/>
      <c r="D5" s="759"/>
      <c r="E5" s="759"/>
      <c r="F5" s="759"/>
      <c r="G5" s="759"/>
      <c r="H5" s="759"/>
      <c r="I5" s="759"/>
      <c r="J5" s="759"/>
      <c r="K5" s="759"/>
      <c r="N5" s="233"/>
      <c r="O5" s="233"/>
    </row>
    <row r="6" spans="1:15" ht="52.5" customHeight="1">
      <c r="A6" s="760"/>
      <c r="B6" s="761" t="s">
        <v>28</v>
      </c>
      <c r="C6" s="761" t="s">
        <v>742</v>
      </c>
      <c r="D6" s="761" t="s">
        <v>30</v>
      </c>
      <c r="E6" s="761" t="s">
        <v>31</v>
      </c>
      <c r="F6" s="761" t="s">
        <v>32</v>
      </c>
      <c r="G6" s="761" t="s">
        <v>33</v>
      </c>
      <c r="H6" s="761" t="s">
        <v>34</v>
      </c>
      <c r="I6" s="761" t="s">
        <v>424</v>
      </c>
      <c r="J6" s="761" t="s">
        <v>36</v>
      </c>
      <c r="K6" s="762" t="s">
        <v>743</v>
      </c>
      <c r="N6" s="233"/>
      <c r="O6" s="233"/>
    </row>
    <row r="7" spans="1:15" s="766" customFormat="1" ht="26.1" customHeight="1">
      <c r="A7" s="763" t="s">
        <v>744</v>
      </c>
      <c r="B7" s="763"/>
      <c r="C7" s="764"/>
      <c r="D7" s="764"/>
      <c r="E7" s="764"/>
      <c r="F7" s="764"/>
      <c r="G7" s="764"/>
      <c r="H7" s="764"/>
      <c r="I7" s="764"/>
      <c r="J7" s="764"/>
      <c r="K7" s="765"/>
      <c r="N7" s="233"/>
      <c r="O7" s="233"/>
    </row>
    <row r="8" spans="1:15" s="766" customFormat="1" ht="16.5" customHeight="1">
      <c r="A8" s="767" t="s">
        <v>745</v>
      </c>
      <c r="B8" s="768">
        <v>26.299362425018991</v>
      </c>
      <c r="C8" s="768">
        <v>19.96</v>
      </c>
      <c r="D8" s="768">
        <v>17.77</v>
      </c>
      <c r="E8" s="768">
        <v>23.14</v>
      </c>
      <c r="F8" s="769" t="s">
        <v>746</v>
      </c>
      <c r="G8" s="768">
        <v>14.780000000000001</v>
      </c>
      <c r="H8" s="768">
        <v>15.950000000000001</v>
      </c>
      <c r="I8" s="768">
        <v>10.81</v>
      </c>
      <c r="J8" s="768">
        <v>7.8100000000000005</v>
      </c>
      <c r="K8" s="768">
        <v>18.780165119782595</v>
      </c>
      <c r="N8" s="233"/>
      <c r="O8" s="233"/>
    </row>
    <row r="9" spans="1:15" s="766" customFormat="1" ht="13.5" customHeight="1">
      <c r="A9" s="770" t="s">
        <v>747</v>
      </c>
      <c r="B9" s="768">
        <v>2.98</v>
      </c>
      <c r="C9" s="768">
        <v>5.33</v>
      </c>
      <c r="D9" s="768">
        <v>6</v>
      </c>
      <c r="E9" s="768">
        <v>3.77</v>
      </c>
      <c r="F9" s="768">
        <v>4.88</v>
      </c>
      <c r="G9" s="768">
        <v>5.14</v>
      </c>
      <c r="H9" s="768">
        <v>4.33</v>
      </c>
      <c r="I9" s="768">
        <v>7.36</v>
      </c>
      <c r="J9" s="768">
        <v>3.9</v>
      </c>
      <c r="K9" s="768">
        <v>4.57</v>
      </c>
      <c r="L9" s="768"/>
      <c r="M9" s="771"/>
      <c r="N9" s="233"/>
      <c r="O9" s="233"/>
    </row>
    <row r="10" spans="1:15" s="766" customFormat="1" ht="21.9" customHeight="1">
      <c r="A10" s="772" t="s">
        <v>748</v>
      </c>
      <c r="B10" s="773"/>
      <c r="C10" s="773"/>
      <c r="D10" s="773"/>
      <c r="E10" s="773"/>
      <c r="F10" s="773"/>
      <c r="G10" s="773"/>
      <c r="H10" s="773"/>
      <c r="I10" s="773"/>
      <c r="J10" s="773"/>
      <c r="K10" s="773"/>
      <c r="L10" s="773"/>
      <c r="M10" s="771"/>
      <c r="N10" s="233"/>
      <c r="O10" s="233"/>
    </row>
    <row r="11" spans="1:15" s="766" customFormat="1" ht="13.5" customHeight="1">
      <c r="A11" s="236" t="s">
        <v>749</v>
      </c>
      <c r="B11" s="768">
        <v>5.74</v>
      </c>
      <c r="C11" s="768">
        <v>6.58</v>
      </c>
      <c r="D11" s="768">
        <v>7.54</v>
      </c>
      <c r="E11" s="768">
        <v>4.42</v>
      </c>
      <c r="F11" s="768">
        <v>9.8000000000000007</v>
      </c>
      <c r="G11" s="768">
        <v>8.6300000000000008</v>
      </c>
      <c r="H11" s="768">
        <v>5.3</v>
      </c>
      <c r="I11" s="768">
        <v>10.38</v>
      </c>
      <c r="J11" s="768">
        <v>15.78</v>
      </c>
      <c r="K11" s="768">
        <v>7.05</v>
      </c>
      <c r="L11" s="768"/>
      <c r="M11" s="771"/>
      <c r="N11" s="233"/>
      <c r="O11" s="233"/>
    </row>
    <row r="12" spans="1:15" s="766" customFormat="1" ht="13.5" customHeight="1">
      <c r="A12" s="236" t="s">
        <v>750</v>
      </c>
      <c r="B12" s="768">
        <v>5.24</v>
      </c>
      <c r="C12" s="768">
        <v>4.1500000000000004</v>
      </c>
      <c r="D12" s="768">
        <v>6.07</v>
      </c>
      <c r="E12" s="768">
        <v>3.81</v>
      </c>
      <c r="F12" s="768">
        <v>7.67</v>
      </c>
      <c r="G12" s="768">
        <v>7.97</v>
      </c>
      <c r="H12" s="768">
        <v>3.55</v>
      </c>
      <c r="I12" s="768">
        <v>7.97</v>
      </c>
      <c r="J12" s="768">
        <v>12.56</v>
      </c>
      <c r="K12" s="768">
        <v>5.52</v>
      </c>
      <c r="L12" s="768"/>
      <c r="M12" s="771"/>
      <c r="N12" s="233"/>
      <c r="O12" s="233"/>
    </row>
    <row r="13" spans="1:15" s="766" customFormat="1" ht="13.5" customHeight="1">
      <c r="A13" s="236" t="s">
        <v>751</v>
      </c>
      <c r="B13" s="768">
        <v>7.68</v>
      </c>
      <c r="C13" s="768">
        <v>0.32</v>
      </c>
      <c r="D13" s="768">
        <v>2.68</v>
      </c>
      <c r="E13" s="768">
        <v>3.38</v>
      </c>
      <c r="F13" s="768">
        <v>1.83</v>
      </c>
      <c r="G13" s="768">
        <v>1.45</v>
      </c>
      <c r="H13" s="768">
        <v>0.82</v>
      </c>
      <c r="I13" s="768">
        <v>3.66</v>
      </c>
      <c r="J13" s="768">
        <v>4.84</v>
      </c>
      <c r="K13" s="768">
        <v>2.74</v>
      </c>
      <c r="L13" s="768"/>
      <c r="M13" s="771"/>
      <c r="N13" s="233"/>
      <c r="O13" s="233"/>
    </row>
    <row r="14" spans="1:15" s="766" customFormat="1" ht="13.5" customHeight="1">
      <c r="A14" s="236" t="s">
        <v>752</v>
      </c>
      <c r="B14" s="768">
        <v>237.86</v>
      </c>
      <c r="C14" s="768">
        <v>126.48</v>
      </c>
      <c r="D14" s="768">
        <v>135.6</v>
      </c>
      <c r="E14" s="768">
        <v>311.54000000000002</v>
      </c>
      <c r="F14" s="768">
        <v>108.31</v>
      </c>
      <c r="G14" s="768">
        <v>139.19999999999999</v>
      </c>
      <c r="H14" s="768">
        <v>155.66999999999999</v>
      </c>
      <c r="I14" s="768">
        <v>98.73</v>
      </c>
      <c r="J14" s="768">
        <v>99.31</v>
      </c>
      <c r="K14" s="768">
        <v>153.44999999999999</v>
      </c>
      <c r="L14" s="768"/>
      <c r="M14" s="771"/>
      <c r="N14" s="233"/>
      <c r="O14" s="233"/>
    </row>
    <row r="15" spans="1:15" s="766" customFormat="1" ht="21.9" customHeight="1">
      <c r="A15" s="763" t="s">
        <v>753</v>
      </c>
      <c r="B15" s="773"/>
      <c r="C15" s="773"/>
      <c r="D15" s="773"/>
      <c r="E15" s="773"/>
      <c r="F15" s="773"/>
      <c r="G15" s="773"/>
      <c r="H15" s="773"/>
      <c r="I15" s="773"/>
      <c r="J15" s="773"/>
      <c r="K15" s="773"/>
      <c r="L15" s="773"/>
      <c r="M15" s="771"/>
      <c r="N15" s="233"/>
      <c r="O15" s="233"/>
    </row>
    <row r="16" spans="1:15" s="766" customFormat="1" ht="13.5" customHeight="1">
      <c r="A16" s="770" t="s">
        <v>754</v>
      </c>
      <c r="B16" s="768">
        <v>11.26</v>
      </c>
      <c r="C16" s="768">
        <v>14.04</v>
      </c>
      <c r="D16" s="768">
        <v>10.77</v>
      </c>
      <c r="E16" s="768">
        <v>10.65</v>
      </c>
      <c r="F16" s="768">
        <v>16.86</v>
      </c>
      <c r="G16" s="768">
        <v>17.3</v>
      </c>
      <c r="H16" s="768">
        <v>10.039999999999999</v>
      </c>
      <c r="I16" s="768">
        <v>9.27</v>
      </c>
      <c r="J16" s="768">
        <v>14.26</v>
      </c>
      <c r="K16" s="768">
        <v>12.73</v>
      </c>
      <c r="L16" s="768"/>
      <c r="M16" s="771"/>
      <c r="N16" s="233"/>
      <c r="O16" s="233"/>
    </row>
    <row r="17" spans="1:15" s="766" customFormat="1" ht="13.5" customHeight="1">
      <c r="A17" s="770" t="s">
        <v>755</v>
      </c>
      <c r="B17" s="768">
        <v>45.55</v>
      </c>
      <c r="C17" s="768">
        <v>56.16</v>
      </c>
      <c r="D17" s="768">
        <v>59.16</v>
      </c>
      <c r="E17" s="768">
        <v>34.74</v>
      </c>
      <c r="F17" s="768">
        <v>72.31</v>
      </c>
      <c r="G17" s="768">
        <v>54.3</v>
      </c>
      <c r="H17" s="768">
        <v>60.36</v>
      </c>
      <c r="I17" s="768">
        <v>69.84</v>
      </c>
      <c r="J17" s="768">
        <v>120.47</v>
      </c>
      <c r="K17" s="768">
        <v>53.97</v>
      </c>
      <c r="L17" s="768"/>
      <c r="M17" s="771"/>
      <c r="N17" s="233"/>
      <c r="O17" s="233"/>
    </row>
    <row r="18" spans="1:15" s="766" customFormat="1" ht="13.5" customHeight="1">
      <c r="A18" s="770" t="s">
        <v>756</v>
      </c>
      <c r="B18" s="768">
        <v>85.24</v>
      </c>
      <c r="C18" s="768">
        <v>88.61</v>
      </c>
      <c r="D18" s="768">
        <v>94.78</v>
      </c>
      <c r="E18" s="768">
        <v>86.92</v>
      </c>
      <c r="F18" s="768">
        <v>95.98</v>
      </c>
      <c r="G18" s="768">
        <v>70.67</v>
      </c>
      <c r="H18" s="768">
        <v>86.28</v>
      </c>
      <c r="I18" s="768">
        <v>98.62</v>
      </c>
      <c r="J18" s="768">
        <v>97.28</v>
      </c>
      <c r="K18" s="768">
        <v>86.33</v>
      </c>
      <c r="L18" s="768"/>
      <c r="M18" s="771"/>
      <c r="N18" s="233"/>
      <c r="O18" s="233"/>
    </row>
    <row r="19" spans="1:15" s="766" customFormat="1" ht="13.5" customHeight="1">
      <c r="A19" s="770" t="s">
        <v>757</v>
      </c>
      <c r="B19" s="768">
        <v>27.35</v>
      </c>
      <c r="C19" s="768">
        <v>29.41</v>
      </c>
      <c r="D19" s="768">
        <v>23.76</v>
      </c>
      <c r="E19" s="768">
        <v>34.020000000000003</v>
      </c>
      <c r="F19" s="768">
        <v>33.78</v>
      </c>
      <c r="G19" s="768">
        <v>27.29</v>
      </c>
      <c r="H19" s="768">
        <v>19.64</v>
      </c>
      <c r="I19" s="768">
        <v>21.48</v>
      </c>
      <c r="J19" s="768">
        <v>21.42</v>
      </c>
      <c r="K19" s="768">
        <v>27.01</v>
      </c>
      <c r="L19" s="768"/>
      <c r="M19" s="771"/>
      <c r="N19" s="233"/>
      <c r="O19" s="233"/>
    </row>
    <row r="20" spans="1:15" s="766" customFormat="1" ht="13.5" customHeight="1">
      <c r="A20" s="770" t="s">
        <v>758</v>
      </c>
      <c r="B20" s="774">
        <v>1911</v>
      </c>
      <c r="C20" s="774">
        <v>662</v>
      </c>
      <c r="D20" s="774">
        <v>854</v>
      </c>
      <c r="E20" s="775">
        <v>908</v>
      </c>
      <c r="F20" s="774">
        <v>433</v>
      </c>
      <c r="G20" s="774">
        <v>1362</v>
      </c>
      <c r="H20" s="774">
        <v>5091</v>
      </c>
      <c r="I20" s="775">
        <v>868</v>
      </c>
      <c r="J20" s="775">
        <v>558</v>
      </c>
      <c r="K20" s="774">
        <v>958</v>
      </c>
      <c r="L20" s="774"/>
      <c r="M20" s="771"/>
      <c r="N20" s="233"/>
      <c r="O20" s="233"/>
    </row>
    <row r="21" spans="1:15" s="766" customFormat="1" ht="13.5" customHeight="1">
      <c r="A21" s="770" t="s">
        <v>759</v>
      </c>
      <c r="B21" s="774">
        <v>10611.499354609929</v>
      </c>
      <c r="C21" s="774">
        <v>23132.812543103446</v>
      </c>
      <c r="D21" s="774">
        <v>12343.06276859504</v>
      </c>
      <c r="E21" s="775">
        <v>2965.0165714285718</v>
      </c>
      <c r="F21" s="774">
        <v>8317.9142195121949</v>
      </c>
      <c r="G21" s="774">
        <v>7759.9314403669723</v>
      </c>
      <c r="H21" s="774">
        <v>0</v>
      </c>
      <c r="I21" s="774">
        <v>10903.244040816326</v>
      </c>
      <c r="J21" s="774">
        <v>8991.1227241379311</v>
      </c>
      <c r="K21" s="774">
        <v>10400.280203452527</v>
      </c>
      <c r="L21" s="774"/>
      <c r="M21" s="771"/>
      <c r="N21" s="233"/>
      <c r="O21" s="233"/>
    </row>
    <row r="22" spans="1:15" s="766" customFormat="1" ht="21.9" customHeight="1">
      <c r="A22" s="763" t="s">
        <v>760</v>
      </c>
      <c r="B22" s="773"/>
      <c r="C22" s="773"/>
      <c r="D22" s="773"/>
      <c r="E22" s="773"/>
      <c r="F22" s="773"/>
      <c r="G22" s="773"/>
      <c r="H22" s="773"/>
      <c r="I22" s="773"/>
      <c r="J22" s="773"/>
      <c r="K22" s="773"/>
      <c r="L22" s="773"/>
      <c r="M22" s="771"/>
      <c r="N22" s="233"/>
      <c r="O22" s="233"/>
    </row>
    <row r="23" spans="1:15" s="766" customFormat="1" ht="13.5" customHeight="1">
      <c r="A23" s="770" t="s">
        <v>761</v>
      </c>
      <c r="B23" s="768">
        <v>13.58</v>
      </c>
      <c r="C23" s="768">
        <v>13.16</v>
      </c>
      <c r="D23" s="768">
        <v>5.16</v>
      </c>
      <c r="E23" s="768">
        <v>16.52</v>
      </c>
      <c r="F23" s="768">
        <v>-51.997999999999998</v>
      </c>
      <c r="G23" s="768">
        <v>-20.91</v>
      </c>
      <c r="H23" s="768">
        <v>14.15</v>
      </c>
      <c r="I23" s="768">
        <v>-18.809999999999999</v>
      </c>
      <c r="J23" s="768">
        <v>-61.11</v>
      </c>
      <c r="K23" s="768">
        <v>6.07</v>
      </c>
      <c r="L23" s="768"/>
      <c r="M23" s="771"/>
      <c r="N23" s="233"/>
      <c r="O23" s="233"/>
    </row>
    <row r="24" spans="1:15" s="766" customFormat="1" ht="13.5" customHeight="1">
      <c r="A24" s="770" t="s">
        <v>762</v>
      </c>
      <c r="B24" s="768">
        <v>3.72</v>
      </c>
      <c r="C24" s="768">
        <v>2.33</v>
      </c>
      <c r="D24" s="768">
        <v>0.84</v>
      </c>
      <c r="E24" s="768">
        <v>4.05</v>
      </c>
      <c r="F24" s="768">
        <v>-4.819</v>
      </c>
      <c r="G24" s="768">
        <v>-3.19</v>
      </c>
      <c r="H24" s="768">
        <v>3.06</v>
      </c>
      <c r="I24" s="768">
        <v>-2.02</v>
      </c>
      <c r="J24" s="768">
        <v>-4.47</v>
      </c>
      <c r="K24" s="768">
        <v>1.1399999999999999</v>
      </c>
      <c r="L24" s="768"/>
      <c r="M24" s="771"/>
      <c r="N24" s="233"/>
      <c r="O24" s="233"/>
    </row>
    <row r="25" spans="1:15" s="766" customFormat="1" ht="21.9" customHeight="1">
      <c r="A25" s="763" t="s">
        <v>763</v>
      </c>
      <c r="B25" s="773"/>
      <c r="C25" s="773"/>
      <c r="D25" s="773"/>
      <c r="E25" s="773"/>
      <c r="F25" s="773"/>
      <c r="G25" s="773"/>
      <c r="H25" s="773"/>
      <c r="I25" s="773"/>
      <c r="J25" s="773"/>
      <c r="K25" s="773"/>
      <c r="L25" s="773"/>
      <c r="M25" s="771"/>
      <c r="N25" s="233"/>
      <c r="O25" s="233"/>
    </row>
    <row r="26" spans="1:15" s="766" customFormat="1" ht="13.5" customHeight="1">
      <c r="A26" s="236" t="s">
        <v>764</v>
      </c>
      <c r="B26" s="768">
        <v>21.7</v>
      </c>
      <c r="C26" s="768">
        <v>27.53</v>
      </c>
      <c r="D26" s="768">
        <v>16.11</v>
      </c>
      <c r="E26" s="768">
        <v>48.12</v>
      </c>
      <c r="F26" s="768">
        <v>19.16</v>
      </c>
      <c r="G26" s="769">
        <v>19.05</v>
      </c>
      <c r="H26" s="768">
        <v>11.83</v>
      </c>
      <c r="I26" s="768">
        <v>22.85</v>
      </c>
      <c r="J26" s="768">
        <v>19.670000000000002</v>
      </c>
      <c r="K26" s="768">
        <v>22.89</v>
      </c>
      <c r="L26" s="768"/>
      <c r="M26" s="771"/>
    </row>
    <row r="27" spans="1:15" s="766" customFormat="1" ht="13.5" customHeight="1">
      <c r="A27" s="236" t="s">
        <v>765</v>
      </c>
      <c r="B27" s="768">
        <v>120.37</v>
      </c>
      <c r="C27" s="768">
        <v>109.31</v>
      </c>
      <c r="D27" s="768">
        <v>132.03</v>
      </c>
      <c r="E27" s="768">
        <v>12289.41</v>
      </c>
      <c r="F27" s="768">
        <v>113.51</v>
      </c>
      <c r="G27" s="769">
        <v>164.36</v>
      </c>
      <c r="H27" s="768">
        <v>20.04</v>
      </c>
      <c r="I27" s="768">
        <v>87.62</v>
      </c>
      <c r="J27" s="768">
        <v>117.08</v>
      </c>
      <c r="K27" s="768">
        <v>82.37</v>
      </c>
      <c r="L27" s="768"/>
      <c r="M27" s="771"/>
    </row>
    <row r="28" spans="1:15" ht="6" customHeight="1" thickBot="1">
      <c r="A28" s="776"/>
      <c r="B28" s="776"/>
      <c r="C28" s="777"/>
      <c r="D28" s="777"/>
      <c r="E28" s="777"/>
      <c r="F28" s="777"/>
      <c r="G28" s="777"/>
      <c r="H28" s="777"/>
      <c r="I28" s="777"/>
      <c r="J28" s="777"/>
      <c r="K28" s="778"/>
    </row>
    <row r="29" spans="1:15" s="781" customFormat="1" ht="15" customHeight="1">
      <c r="A29" s="779" t="s">
        <v>766</v>
      </c>
      <c r="B29" s="780"/>
    </row>
    <row r="30" spans="1:15" s="781" customFormat="1" ht="10.199999999999999">
      <c r="A30" s="782" t="s">
        <v>767</v>
      </c>
      <c r="B30" s="780"/>
    </row>
    <row r="31" spans="1:15" ht="13.8">
      <c r="A31" s="782" t="s">
        <v>768</v>
      </c>
      <c r="B31" s="783"/>
      <c r="C31" s="783"/>
      <c r="D31" s="783"/>
      <c r="E31" s="783"/>
      <c r="F31" s="783"/>
      <c r="G31" s="783"/>
      <c r="H31" s="783"/>
      <c r="I31" s="783"/>
      <c r="J31" s="783"/>
      <c r="K31" s="783"/>
    </row>
    <row r="32" spans="1:15">
      <c r="A32" s="238" t="s">
        <v>769</v>
      </c>
      <c r="B32" s="784"/>
      <c r="C32" s="784"/>
      <c r="D32" s="784"/>
      <c r="E32" s="784"/>
      <c r="F32" s="784"/>
      <c r="G32" s="784"/>
      <c r="H32" s="784"/>
      <c r="I32" s="784"/>
      <c r="J32" s="784"/>
      <c r="K32" s="784"/>
    </row>
    <row r="33" spans="1:11">
      <c r="A33" s="238" t="s">
        <v>770</v>
      </c>
      <c r="B33" s="784"/>
      <c r="C33" s="784"/>
      <c r="D33" s="784"/>
      <c r="E33" s="784"/>
      <c r="F33" s="784"/>
      <c r="G33" s="784"/>
      <c r="H33" s="784"/>
      <c r="I33" s="784"/>
      <c r="J33" s="784"/>
      <c r="K33" s="784"/>
    </row>
    <row r="34" spans="1:11">
      <c r="A34" s="238" t="s">
        <v>771</v>
      </c>
    </row>
    <row r="72" spans="2:44" ht="13.8" thickBot="1"/>
    <row r="73" spans="2:44" s="233" customFormat="1" ht="29.25" customHeight="1" thickTop="1">
      <c r="B73" s="751"/>
      <c r="C73" s="785"/>
      <c r="D73" s="786"/>
      <c r="E73" s="416" t="s">
        <v>772</v>
      </c>
      <c r="F73" s="416"/>
      <c r="G73" s="416"/>
      <c r="H73" s="416" t="s">
        <v>773</v>
      </c>
      <c r="I73" s="416"/>
      <c r="J73" s="416"/>
      <c r="K73" s="416"/>
      <c r="L73" s="785"/>
      <c r="M73" s="506"/>
      <c r="N73" s="416" t="s">
        <v>30</v>
      </c>
      <c r="O73" s="416"/>
      <c r="P73" s="416"/>
      <c r="Q73" s="506"/>
      <c r="R73" s="416" t="s">
        <v>422</v>
      </c>
      <c r="S73" s="416"/>
      <c r="T73" s="416"/>
      <c r="U73" s="751"/>
      <c r="V73" s="416" t="s">
        <v>774</v>
      </c>
      <c r="W73" s="416"/>
      <c r="X73" s="416"/>
      <c r="Y73" s="419"/>
      <c r="Z73" s="416" t="s">
        <v>775</v>
      </c>
      <c r="AA73" s="416"/>
      <c r="AB73" s="416"/>
      <c r="AC73" s="419"/>
      <c r="AD73" s="416" t="s">
        <v>776</v>
      </c>
      <c r="AE73" s="416"/>
      <c r="AF73" s="416"/>
      <c r="AG73" s="751"/>
      <c r="AH73" s="416" t="s">
        <v>423</v>
      </c>
      <c r="AI73" s="416"/>
      <c r="AJ73" s="416"/>
      <c r="AK73" s="419"/>
      <c r="AL73" s="416" t="s">
        <v>424</v>
      </c>
      <c r="AM73" s="416"/>
      <c r="AN73" s="416"/>
      <c r="AO73" s="419"/>
      <c r="AP73" s="420" t="s">
        <v>743</v>
      </c>
      <c r="AQ73" s="420"/>
      <c r="AR73" s="420"/>
    </row>
    <row r="200" spans="3:3">
      <c r="C200" s="751" t="s">
        <v>56</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842F61CE-4A8E-43DE-AF8D-97BFF37D4DE8}"/>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2B747-E27C-435C-A168-DAE100393F37}">
  <sheetPr>
    <pageSetUpPr fitToPage="1"/>
  </sheetPr>
  <dimension ref="A1:K200"/>
  <sheetViews>
    <sheetView showGridLines="0" workbookViewId="0"/>
  </sheetViews>
  <sheetFormatPr baseColWidth="10" defaultColWidth="11.44140625" defaultRowHeight="13.2"/>
  <cols>
    <col min="1" max="1" width="46.44140625" style="7" customWidth="1"/>
    <col min="2" max="2" width="12.5546875" style="7" customWidth="1"/>
    <col min="3" max="6" width="15.5546875" style="7" customWidth="1"/>
    <col min="7" max="7" width="11.44140625" style="7" hidden="1" customWidth="1"/>
    <col min="8" max="256" width="11.44140625" style="7"/>
    <col min="257" max="257" width="46.44140625" style="7" customWidth="1"/>
    <col min="258" max="258" width="12.5546875" style="7" customWidth="1"/>
    <col min="259" max="262" width="15.5546875" style="7" customWidth="1"/>
    <col min="263" max="263" width="0" style="7" hidden="1" customWidth="1"/>
    <col min="264" max="512" width="11.44140625" style="7"/>
    <col min="513" max="513" width="46.44140625" style="7" customWidth="1"/>
    <col min="514" max="514" width="12.5546875" style="7" customWidth="1"/>
    <col min="515" max="518" width="15.5546875" style="7" customWidth="1"/>
    <col min="519" max="519" width="0" style="7" hidden="1" customWidth="1"/>
    <col min="520" max="768" width="11.44140625" style="7"/>
    <col min="769" max="769" width="46.44140625" style="7" customWidth="1"/>
    <col min="770" max="770" width="12.5546875" style="7" customWidth="1"/>
    <col min="771" max="774" width="15.5546875" style="7" customWidth="1"/>
    <col min="775" max="775" width="0" style="7" hidden="1" customWidth="1"/>
    <col min="776" max="1024" width="11.44140625" style="7"/>
    <col min="1025" max="1025" width="46.44140625" style="7" customWidth="1"/>
    <col min="1026" max="1026" width="12.5546875" style="7" customWidth="1"/>
    <col min="1027" max="1030" width="15.5546875" style="7" customWidth="1"/>
    <col min="1031" max="1031" width="0" style="7" hidden="1" customWidth="1"/>
    <col min="1032" max="1280" width="11.44140625" style="7"/>
    <col min="1281" max="1281" width="46.44140625" style="7" customWidth="1"/>
    <col min="1282" max="1282" width="12.5546875" style="7" customWidth="1"/>
    <col min="1283" max="1286" width="15.5546875" style="7" customWidth="1"/>
    <col min="1287" max="1287" width="0" style="7" hidden="1" customWidth="1"/>
    <col min="1288" max="1536" width="11.44140625" style="7"/>
    <col min="1537" max="1537" width="46.44140625" style="7" customWidth="1"/>
    <col min="1538" max="1538" width="12.5546875" style="7" customWidth="1"/>
    <col min="1539" max="1542" width="15.5546875" style="7" customWidth="1"/>
    <col min="1543" max="1543" width="0" style="7" hidden="1" customWidth="1"/>
    <col min="1544" max="1792" width="11.44140625" style="7"/>
    <col min="1793" max="1793" width="46.44140625" style="7" customWidth="1"/>
    <col min="1794" max="1794" width="12.5546875" style="7" customWidth="1"/>
    <col min="1795" max="1798" width="15.5546875" style="7" customWidth="1"/>
    <col min="1799" max="1799" width="0" style="7" hidden="1" customWidth="1"/>
    <col min="1800" max="2048" width="11.44140625" style="7"/>
    <col min="2049" max="2049" width="46.44140625" style="7" customWidth="1"/>
    <col min="2050" max="2050" width="12.5546875" style="7" customWidth="1"/>
    <col min="2051" max="2054" width="15.5546875" style="7" customWidth="1"/>
    <col min="2055" max="2055" width="0" style="7" hidden="1" customWidth="1"/>
    <col min="2056" max="2304" width="11.44140625" style="7"/>
    <col min="2305" max="2305" width="46.44140625" style="7" customWidth="1"/>
    <col min="2306" max="2306" width="12.5546875" style="7" customWidth="1"/>
    <col min="2307" max="2310" width="15.5546875" style="7" customWidth="1"/>
    <col min="2311" max="2311" width="0" style="7" hidden="1" customWidth="1"/>
    <col min="2312" max="2560" width="11.44140625" style="7"/>
    <col min="2561" max="2561" width="46.44140625" style="7" customWidth="1"/>
    <col min="2562" max="2562" width="12.5546875" style="7" customWidth="1"/>
    <col min="2563" max="2566" width="15.5546875" style="7" customWidth="1"/>
    <col min="2567" max="2567" width="0" style="7" hidden="1" customWidth="1"/>
    <col min="2568" max="2816" width="11.44140625" style="7"/>
    <col min="2817" max="2817" width="46.44140625" style="7" customWidth="1"/>
    <col min="2818" max="2818" width="12.5546875" style="7" customWidth="1"/>
    <col min="2819" max="2822" width="15.5546875" style="7" customWidth="1"/>
    <col min="2823" max="2823" width="0" style="7" hidden="1" customWidth="1"/>
    <col min="2824" max="3072" width="11.44140625" style="7"/>
    <col min="3073" max="3073" width="46.44140625" style="7" customWidth="1"/>
    <col min="3074" max="3074" width="12.5546875" style="7" customWidth="1"/>
    <col min="3075" max="3078" width="15.5546875" style="7" customWidth="1"/>
    <col min="3079" max="3079" width="0" style="7" hidden="1" customWidth="1"/>
    <col min="3080" max="3328" width="11.44140625" style="7"/>
    <col min="3329" max="3329" width="46.44140625" style="7" customWidth="1"/>
    <col min="3330" max="3330" width="12.5546875" style="7" customWidth="1"/>
    <col min="3331" max="3334" width="15.5546875" style="7" customWidth="1"/>
    <col min="3335" max="3335" width="0" style="7" hidden="1" customWidth="1"/>
    <col min="3336" max="3584" width="11.44140625" style="7"/>
    <col min="3585" max="3585" width="46.44140625" style="7" customWidth="1"/>
    <col min="3586" max="3586" width="12.5546875" style="7" customWidth="1"/>
    <col min="3587" max="3590" width="15.5546875" style="7" customWidth="1"/>
    <col min="3591" max="3591" width="0" style="7" hidden="1" customWidth="1"/>
    <col min="3592" max="3840" width="11.44140625" style="7"/>
    <col min="3841" max="3841" width="46.44140625" style="7" customWidth="1"/>
    <col min="3842" max="3842" width="12.5546875" style="7" customWidth="1"/>
    <col min="3843" max="3846" width="15.5546875" style="7" customWidth="1"/>
    <col min="3847" max="3847" width="0" style="7" hidden="1" customWidth="1"/>
    <col min="3848" max="4096" width="11.44140625" style="7"/>
    <col min="4097" max="4097" width="46.44140625" style="7" customWidth="1"/>
    <col min="4098" max="4098" width="12.5546875" style="7" customWidth="1"/>
    <col min="4099" max="4102" width="15.5546875" style="7" customWidth="1"/>
    <col min="4103" max="4103" width="0" style="7" hidden="1" customWidth="1"/>
    <col min="4104" max="4352" width="11.44140625" style="7"/>
    <col min="4353" max="4353" width="46.44140625" style="7" customWidth="1"/>
    <col min="4354" max="4354" width="12.5546875" style="7" customWidth="1"/>
    <col min="4355" max="4358" width="15.5546875" style="7" customWidth="1"/>
    <col min="4359" max="4359" width="0" style="7" hidden="1" customWidth="1"/>
    <col min="4360" max="4608" width="11.44140625" style="7"/>
    <col min="4609" max="4609" width="46.44140625" style="7" customWidth="1"/>
    <col min="4610" max="4610" width="12.5546875" style="7" customWidth="1"/>
    <col min="4611" max="4614" width="15.5546875" style="7" customWidth="1"/>
    <col min="4615" max="4615" width="0" style="7" hidden="1" customWidth="1"/>
    <col min="4616" max="4864" width="11.44140625" style="7"/>
    <col min="4865" max="4865" width="46.44140625" style="7" customWidth="1"/>
    <col min="4866" max="4866" width="12.5546875" style="7" customWidth="1"/>
    <col min="4867" max="4870" width="15.5546875" style="7" customWidth="1"/>
    <col min="4871" max="4871" width="0" style="7" hidden="1" customWidth="1"/>
    <col min="4872" max="5120" width="11.44140625" style="7"/>
    <col min="5121" max="5121" width="46.44140625" style="7" customWidth="1"/>
    <col min="5122" max="5122" width="12.5546875" style="7" customWidth="1"/>
    <col min="5123" max="5126" width="15.5546875" style="7" customWidth="1"/>
    <col min="5127" max="5127" width="0" style="7" hidden="1" customWidth="1"/>
    <col min="5128" max="5376" width="11.44140625" style="7"/>
    <col min="5377" max="5377" width="46.44140625" style="7" customWidth="1"/>
    <col min="5378" max="5378" width="12.5546875" style="7" customWidth="1"/>
    <col min="5379" max="5382" width="15.5546875" style="7" customWidth="1"/>
    <col min="5383" max="5383" width="0" style="7" hidden="1" customWidth="1"/>
    <col min="5384" max="5632" width="11.44140625" style="7"/>
    <col min="5633" max="5633" width="46.44140625" style="7" customWidth="1"/>
    <col min="5634" max="5634" width="12.5546875" style="7" customWidth="1"/>
    <col min="5635" max="5638" width="15.5546875" style="7" customWidth="1"/>
    <col min="5639" max="5639" width="0" style="7" hidden="1" customWidth="1"/>
    <col min="5640" max="5888" width="11.44140625" style="7"/>
    <col min="5889" max="5889" width="46.44140625" style="7" customWidth="1"/>
    <col min="5890" max="5890" width="12.5546875" style="7" customWidth="1"/>
    <col min="5891" max="5894" width="15.5546875" style="7" customWidth="1"/>
    <col min="5895" max="5895" width="0" style="7" hidden="1" customWidth="1"/>
    <col min="5896" max="6144" width="11.44140625" style="7"/>
    <col min="6145" max="6145" width="46.44140625" style="7" customWidth="1"/>
    <col min="6146" max="6146" width="12.5546875" style="7" customWidth="1"/>
    <col min="6147" max="6150" width="15.5546875" style="7" customWidth="1"/>
    <col min="6151" max="6151" width="0" style="7" hidden="1" customWidth="1"/>
    <col min="6152" max="6400" width="11.44140625" style="7"/>
    <col min="6401" max="6401" width="46.44140625" style="7" customWidth="1"/>
    <col min="6402" max="6402" width="12.5546875" style="7" customWidth="1"/>
    <col min="6403" max="6406" width="15.5546875" style="7" customWidth="1"/>
    <col min="6407" max="6407" width="0" style="7" hidden="1" customWidth="1"/>
    <col min="6408" max="6656" width="11.44140625" style="7"/>
    <col min="6657" max="6657" width="46.44140625" style="7" customWidth="1"/>
    <col min="6658" max="6658" width="12.5546875" style="7" customWidth="1"/>
    <col min="6659" max="6662" width="15.5546875" style="7" customWidth="1"/>
    <col min="6663" max="6663" width="0" style="7" hidden="1" customWidth="1"/>
    <col min="6664" max="6912" width="11.44140625" style="7"/>
    <col min="6913" max="6913" width="46.44140625" style="7" customWidth="1"/>
    <col min="6914" max="6914" width="12.5546875" style="7" customWidth="1"/>
    <col min="6915" max="6918" width="15.5546875" style="7" customWidth="1"/>
    <col min="6919" max="6919" width="0" style="7" hidden="1" customWidth="1"/>
    <col min="6920" max="7168" width="11.44140625" style="7"/>
    <col min="7169" max="7169" width="46.44140625" style="7" customWidth="1"/>
    <col min="7170" max="7170" width="12.5546875" style="7" customWidth="1"/>
    <col min="7171" max="7174" width="15.5546875" style="7" customWidth="1"/>
    <col min="7175" max="7175" width="0" style="7" hidden="1" customWidth="1"/>
    <col min="7176" max="7424" width="11.44140625" style="7"/>
    <col min="7425" max="7425" width="46.44140625" style="7" customWidth="1"/>
    <col min="7426" max="7426" width="12.5546875" style="7" customWidth="1"/>
    <col min="7427" max="7430" width="15.5546875" style="7" customWidth="1"/>
    <col min="7431" max="7431" width="0" style="7" hidden="1" customWidth="1"/>
    <col min="7432" max="7680" width="11.44140625" style="7"/>
    <col min="7681" max="7681" width="46.44140625" style="7" customWidth="1"/>
    <col min="7682" max="7682" width="12.5546875" style="7" customWidth="1"/>
    <col min="7683" max="7686" width="15.5546875" style="7" customWidth="1"/>
    <col min="7687" max="7687" width="0" style="7" hidden="1" customWidth="1"/>
    <col min="7688" max="7936" width="11.44140625" style="7"/>
    <col min="7937" max="7937" width="46.44140625" style="7" customWidth="1"/>
    <col min="7938" max="7938" width="12.5546875" style="7" customWidth="1"/>
    <col min="7939" max="7942" width="15.5546875" style="7" customWidth="1"/>
    <col min="7943" max="7943" width="0" style="7" hidden="1" customWidth="1"/>
    <col min="7944" max="8192" width="11.44140625" style="7"/>
    <col min="8193" max="8193" width="46.44140625" style="7" customWidth="1"/>
    <col min="8194" max="8194" width="12.5546875" style="7" customWidth="1"/>
    <col min="8195" max="8198" width="15.5546875" style="7" customWidth="1"/>
    <col min="8199" max="8199" width="0" style="7" hidden="1" customWidth="1"/>
    <col min="8200" max="8448" width="11.44140625" style="7"/>
    <col min="8449" max="8449" width="46.44140625" style="7" customWidth="1"/>
    <col min="8450" max="8450" width="12.5546875" style="7" customWidth="1"/>
    <col min="8451" max="8454" width="15.5546875" style="7" customWidth="1"/>
    <col min="8455" max="8455" width="0" style="7" hidden="1" customWidth="1"/>
    <col min="8456" max="8704" width="11.44140625" style="7"/>
    <col min="8705" max="8705" width="46.44140625" style="7" customWidth="1"/>
    <col min="8706" max="8706" width="12.5546875" style="7" customWidth="1"/>
    <col min="8707" max="8710" width="15.5546875" style="7" customWidth="1"/>
    <col min="8711" max="8711" width="0" style="7" hidden="1" customWidth="1"/>
    <col min="8712" max="8960" width="11.44140625" style="7"/>
    <col min="8961" max="8961" width="46.44140625" style="7" customWidth="1"/>
    <col min="8962" max="8962" width="12.5546875" style="7" customWidth="1"/>
    <col min="8963" max="8966" width="15.5546875" style="7" customWidth="1"/>
    <col min="8967" max="8967" width="0" style="7" hidden="1" customWidth="1"/>
    <col min="8968" max="9216" width="11.44140625" style="7"/>
    <col min="9217" max="9217" width="46.44140625" style="7" customWidth="1"/>
    <col min="9218" max="9218" width="12.5546875" style="7" customWidth="1"/>
    <col min="9219" max="9222" width="15.5546875" style="7" customWidth="1"/>
    <col min="9223" max="9223" width="0" style="7" hidden="1" customWidth="1"/>
    <col min="9224" max="9472" width="11.44140625" style="7"/>
    <col min="9473" max="9473" width="46.44140625" style="7" customWidth="1"/>
    <col min="9474" max="9474" width="12.5546875" style="7" customWidth="1"/>
    <col min="9475" max="9478" width="15.5546875" style="7" customWidth="1"/>
    <col min="9479" max="9479" width="0" style="7" hidden="1" customWidth="1"/>
    <col min="9480" max="9728" width="11.44140625" style="7"/>
    <col min="9729" max="9729" width="46.44140625" style="7" customWidth="1"/>
    <col min="9730" max="9730" width="12.5546875" style="7" customWidth="1"/>
    <col min="9731" max="9734" width="15.5546875" style="7" customWidth="1"/>
    <col min="9735" max="9735" width="0" style="7" hidden="1" customWidth="1"/>
    <col min="9736" max="9984" width="11.44140625" style="7"/>
    <col min="9985" max="9985" width="46.44140625" style="7" customWidth="1"/>
    <col min="9986" max="9986" width="12.5546875" style="7" customWidth="1"/>
    <col min="9987" max="9990" width="15.5546875" style="7" customWidth="1"/>
    <col min="9991" max="9991" width="0" style="7" hidden="1" customWidth="1"/>
    <col min="9992" max="10240" width="11.44140625" style="7"/>
    <col min="10241" max="10241" width="46.44140625" style="7" customWidth="1"/>
    <col min="10242" max="10242" width="12.5546875" style="7" customWidth="1"/>
    <col min="10243" max="10246" width="15.5546875" style="7" customWidth="1"/>
    <col min="10247" max="10247" width="0" style="7" hidden="1" customWidth="1"/>
    <col min="10248" max="10496" width="11.44140625" style="7"/>
    <col min="10497" max="10497" width="46.44140625" style="7" customWidth="1"/>
    <col min="10498" max="10498" width="12.5546875" style="7" customWidth="1"/>
    <col min="10499" max="10502" width="15.5546875" style="7" customWidth="1"/>
    <col min="10503" max="10503" width="0" style="7" hidden="1" customWidth="1"/>
    <col min="10504" max="10752" width="11.44140625" style="7"/>
    <col min="10753" max="10753" width="46.44140625" style="7" customWidth="1"/>
    <col min="10754" max="10754" width="12.5546875" style="7" customWidth="1"/>
    <col min="10755" max="10758" width="15.5546875" style="7" customWidth="1"/>
    <col min="10759" max="10759" width="0" style="7" hidden="1" customWidth="1"/>
    <col min="10760" max="11008" width="11.44140625" style="7"/>
    <col min="11009" max="11009" width="46.44140625" style="7" customWidth="1"/>
    <col min="11010" max="11010" width="12.5546875" style="7" customWidth="1"/>
    <col min="11011" max="11014" width="15.5546875" style="7" customWidth="1"/>
    <col min="11015" max="11015" width="0" style="7" hidden="1" customWidth="1"/>
    <col min="11016" max="11264" width="11.44140625" style="7"/>
    <col min="11265" max="11265" width="46.44140625" style="7" customWidth="1"/>
    <col min="11266" max="11266" width="12.5546875" style="7" customWidth="1"/>
    <col min="11267" max="11270" width="15.5546875" style="7" customWidth="1"/>
    <col min="11271" max="11271" width="0" style="7" hidden="1" customWidth="1"/>
    <col min="11272" max="11520" width="11.44140625" style="7"/>
    <col min="11521" max="11521" width="46.44140625" style="7" customWidth="1"/>
    <col min="11522" max="11522" width="12.5546875" style="7" customWidth="1"/>
    <col min="11523" max="11526" width="15.5546875" style="7" customWidth="1"/>
    <col min="11527" max="11527" width="0" style="7" hidden="1" customWidth="1"/>
    <col min="11528" max="11776" width="11.44140625" style="7"/>
    <col min="11777" max="11777" width="46.44140625" style="7" customWidth="1"/>
    <col min="11778" max="11778" width="12.5546875" style="7" customWidth="1"/>
    <col min="11779" max="11782" width="15.5546875" style="7" customWidth="1"/>
    <col min="11783" max="11783" width="0" style="7" hidden="1" customWidth="1"/>
    <col min="11784" max="12032" width="11.44140625" style="7"/>
    <col min="12033" max="12033" width="46.44140625" style="7" customWidth="1"/>
    <col min="12034" max="12034" width="12.5546875" style="7" customWidth="1"/>
    <col min="12035" max="12038" width="15.5546875" style="7" customWidth="1"/>
    <col min="12039" max="12039" width="0" style="7" hidden="1" customWidth="1"/>
    <col min="12040" max="12288" width="11.44140625" style="7"/>
    <col min="12289" max="12289" width="46.44140625" style="7" customWidth="1"/>
    <col min="12290" max="12290" width="12.5546875" style="7" customWidth="1"/>
    <col min="12291" max="12294" width="15.5546875" style="7" customWidth="1"/>
    <col min="12295" max="12295" width="0" style="7" hidden="1" customWidth="1"/>
    <col min="12296" max="12544" width="11.44140625" style="7"/>
    <col min="12545" max="12545" width="46.44140625" style="7" customWidth="1"/>
    <col min="12546" max="12546" width="12.5546875" style="7" customWidth="1"/>
    <col min="12547" max="12550" width="15.5546875" style="7" customWidth="1"/>
    <col min="12551" max="12551" width="0" style="7" hidden="1" customWidth="1"/>
    <col min="12552" max="12800" width="11.44140625" style="7"/>
    <col min="12801" max="12801" width="46.44140625" style="7" customWidth="1"/>
    <col min="12802" max="12802" width="12.5546875" style="7" customWidth="1"/>
    <col min="12803" max="12806" width="15.5546875" style="7" customWidth="1"/>
    <col min="12807" max="12807" width="0" style="7" hidden="1" customWidth="1"/>
    <col min="12808" max="13056" width="11.44140625" style="7"/>
    <col min="13057" max="13057" width="46.44140625" style="7" customWidth="1"/>
    <col min="13058" max="13058" width="12.5546875" style="7" customWidth="1"/>
    <col min="13059" max="13062" width="15.5546875" style="7" customWidth="1"/>
    <col min="13063" max="13063" width="0" style="7" hidden="1" customWidth="1"/>
    <col min="13064" max="13312" width="11.44140625" style="7"/>
    <col min="13313" max="13313" width="46.44140625" style="7" customWidth="1"/>
    <col min="13314" max="13314" width="12.5546875" style="7" customWidth="1"/>
    <col min="13315" max="13318" width="15.5546875" style="7" customWidth="1"/>
    <col min="13319" max="13319" width="0" style="7" hidden="1" customWidth="1"/>
    <col min="13320" max="13568" width="11.44140625" style="7"/>
    <col min="13569" max="13569" width="46.44140625" style="7" customWidth="1"/>
    <col min="13570" max="13570" width="12.5546875" style="7" customWidth="1"/>
    <col min="13571" max="13574" width="15.5546875" style="7" customWidth="1"/>
    <col min="13575" max="13575" width="0" style="7" hidden="1" customWidth="1"/>
    <col min="13576" max="13824" width="11.44140625" style="7"/>
    <col min="13825" max="13825" width="46.44140625" style="7" customWidth="1"/>
    <col min="13826" max="13826" width="12.5546875" style="7" customWidth="1"/>
    <col min="13827" max="13830" width="15.5546875" style="7" customWidth="1"/>
    <col min="13831" max="13831" width="0" style="7" hidden="1" customWidth="1"/>
    <col min="13832" max="14080" width="11.44140625" style="7"/>
    <col min="14081" max="14081" width="46.44140625" style="7" customWidth="1"/>
    <col min="14082" max="14082" width="12.5546875" style="7" customWidth="1"/>
    <col min="14083" max="14086" width="15.5546875" style="7" customWidth="1"/>
    <col min="14087" max="14087" width="0" style="7" hidden="1" customWidth="1"/>
    <col min="14088" max="14336" width="11.44140625" style="7"/>
    <col min="14337" max="14337" width="46.44140625" style="7" customWidth="1"/>
    <col min="14338" max="14338" width="12.5546875" style="7" customWidth="1"/>
    <col min="14339" max="14342" width="15.5546875" style="7" customWidth="1"/>
    <col min="14343" max="14343" width="0" style="7" hidden="1" customWidth="1"/>
    <col min="14344" max="14592" width="11.44140625" style="7"/>
    <col min="14593" max="14593" width="46.44140625" style="7" customWidth="1"/>
    <col min="14594" max="14594" width="12.5546875" style="7" customWidth="1"/>
    <col min="14595" max="14598" width="15.5546875" style="7" customWidth="1"/>
    <col min="14599" max="14599" width="0" style="7" hidden="1" customWidth="1"/>
    <col min="14600" max="14848" width="11.44140625" style="7"/>
    <col min="14849" max="14849" width="46.44140625" style="7" customWidth="1"/>
    <col min="14850" max="14850" width="12.5546875" style="7" customWidth="1"/>
    <col min="14851" max="14854" width="15.5546875" style="7" customWidth="1"/>
    <col min="14855" max="14855" width="0" style="7" hidden="1" customWidth="1"/>
    <col min="14856" max="15104" width="11.44140625" style="7"/>
    <col min="15105" max="15105" width="46.44140625" style="7" customWidth="1"/>
    <col min="15106" max="15106" width="12.5546875" style="7" customWidth="1"/>
    <col min="15107" max="15110" width="15.5546875" style="7" customWidth="1"/>
    <col min="15111" max="15111" width="0" style="7" hidden="1" customWidth="1"/>
    <col min="15112" max="15360" width="11.44140625" style="7"/>
    <col min="15361" max="15361" width="46.44140625" style="7" customWidth="1"/>
    <col min="15362" max="15362" width="12.5546875" style="7" customWidth="1"/>
    <col min="15363" max="15366" width="15.5546875" style="7" customWidth="1"/>
    <col min="15367" max="15367" width="0" style="7" hidden="1" customWidth="1"/>
    <col min="15368" max="15616" width="11.44140625" style="7"/>
    <col min="15617" max="15617" width="46.44140625" style="7" customWidth="1"/>
    <col min="15618" max="15618" width="12.5546875" style="7" customWidth="1"/>
    <col min="15619" max="15622" width="15.5546875" style="7" customWidth="1"/>
    <col min="15623" max="15623" width="0" style="7" hidden="1" customWidth="1"/>
    <col min="15624" max="15872" width="11.44140625" style="7"/>
    <col min="15873" max="15873" width="46.44140625" style="7" customWidth="1"/>
    <col min="15874" max="15874" width="12.5546875" style="7" customWidth="1"/>
    <col min="15875" max="15878" width="15.5546875" style="7" customWidth="1"/>
    <col min="15879" max="15879" width="0" style="7" hidden="1" customWidth="1"/>
    <col min="15880" max="16128" width="11.44140625" style="7"/>
    <col min="16129" max="16129" width="46.44140625" style="7" customWidth="1"/>
    <col min="16130" max="16130" width="12.5546875" style="7" customWidth="1"/>
    <col min="16131" max="16134" width="15.5546875" style="7" customWidth="1"/>
    <col min="16135" max="16135" width="0" style="7" hidden="1" customWidth="1"/>
    <col min="16136" max="16384" width="11.44140625" style="7"/>
  </cols>
  <sheetData>
    <row r="1" spans="1:11" ht="24" customHeight="1">
      <c r="A1" s="1210" t="s">
        <v>1068</v>
      </c>
      <c r="B1" s="68"/>
      <c r="C1" s="68"/>
      <c r="D1" s="68"/>
      <c r="E1" s="68"/>
      <c r="F1" s="68"/>
      <c r="G1" s="794"/>
    </row>
    <row r="2" spans="1:11" ht="54.75" customHeight="1">
      <c r="A2" s="583" t="s">
        <v>784</v>
      </c>
      <c r="B2" s="583"/>
      <c r="C2" s="583"/>
      <c r="D2" s="583"/>
      <c r="E2" s="583"/>
      <c r="F2" s="583"/>
      <c r="G2" s="794"/>
    </row>
    <row r="3" spans="1:11" ht="19.5" customHeight="1">
      <c r="A3" s="100">
        <v>45230</v>
      </c>
      <c r="B3" s="795"/>
      <c r="C3" s="795"/>
      <c r="D3" s="795"/>
      <c r="E3" s="795"/>
      <c r="F3" s="795"/>
      <c r="G3" s="99"/>
    </row>
    <row r="4" spans="1:11" ht="21" customHeight="1">
      <c r="A4" s="375" t="s">
        <v>71</v>
      </c>
      <c r="B4" s="796"/>
      <c r="C4" s="796"/>
      <c r="D4" s="796"/>
      <c r="E4" s="796"/>
      <c r="F4" s="796"/>
      <c r="G4" s="99"/>
    </row>
    <row r="5" spans="1:11" ht="9" customHeight="1" thickBot="1">
      <c r="A5" s="76"/>
      <c r="B5" s="797"/>
      <c r="C5" s="797"/>
      <c r="D5" s="797"/>
      <c r="E5" s="797"/>
      <c r="F5" s="797"/>
      <c r="G5" s="76"/>
    </row>
    <row r="6" spans="1:11" s="94" customFormat="1" ht="54.9" customHeight="1">
      <c r="A6" s="798"/>
      <c r="B6" s="574" t="s">
        <v>785</v>
      </c>
      <c r="C6" s="574" t="s">
        <v>786</v>
      </c>
      <c r="D6" s="574" t="s">
        <v>787</v>
      </c>
      <c r="E6" s="181" t="s">
        <v>788</v>
      </c>
      <c r="F6" s="799" t="s">
        <v>789</v>
      </c>
      <c r="G6" s="800"/>
    </row>
    <row r="7" spans="1:11" ht="8.25" customHeight="1">
      <c r="A7" s="801"/>
      <c r="B7" s="802"/>
      <c r="C7" s="802"/>
      <c r="D7" s="802"/>
      <c r="E7" s="802"/>
      <c r="F7" s="110"/>
      <c r="G7" s="803"/>
    </row>
    <row r="8" spans="1:11" s="25" customFormat="1" ht="23.25" customHeight="1">
      <c r="A8" s="626" t="s">
        <v>790</v>
      </c>
      <c r="B8" s="804">
        <v>1222471</v>
      </c>
      <c r="C8" s="805">
        <v>7054623.3470000001</v>
      </c>
      <c r="D8" s="805">
        <v>166964.34899999999</v>
      </c>
      <c r="E8" s="805">
        <v>7221587.6960000005</v>
      </c>
      <c r="F8" s="806">
        <v>49.137751776727676</v>
      </c>
      <c r="G8" s="807"/>
    </row>
    <row r="9" spans="1:11" s="25" customFormat="1" ht="15.9" customHeight="1">
      <c r="A9" s="95" t="s">
        <v>791</v>
      </c>
      <c r="B9" s="808">
        <v>86144</v>
      </c>
      <c r="C9" s="809">
        <v>714976.51800000004</v>
      </c>
      <c r="D9" s="809">
        <v>1982.194</v>
      </c>
      <c r="E9" s="809">
        <v>716958.71200000006</v>
      </c>
      <c r="F9" s="806">
        <v>4.8783924958679039</v>
      </c>
      <c r="G9" s="810"/>
    </row>
    <row r="10" spans="1:11" s="25" customFormat="1" ht="15.9" customHeight="1">
      <c r="A10" s="95" t="s">
        <v>792</v>
      </c>
      <c r="B10" s="808">
        <v>2400</v>
      </c>
      <c r="C10" s="809">
        <v>16180.496999999999</v>
      </c>
      <c r="D10" s="809">
        <v>101.682</v>
      </c>
      <c r="E10" s="809">
        <v>16282.179</v>
      </c>
      <c r="F10" s="806">
        <v>0.11078861100439208</v>
      </c>
      <c r="G10" s="810"/>
    </row>
    <row r="11" spans="1:11" s="25" customFormat="1" ht="15.9" customHeight="1">
      <c r="A11" s="95" t="s">
        <v>793</v>
      </c>
      <c r="B11" s="808">
        <v>942</v>
      </c>
      <c r="C11" s="809">
        <v>18885.491000000002</v>
      </c>
      <c r="D11" s="809">
        <v>8181.1570000000002</v>
      </c>
      <c r="E11" s="809">
        <v>27066.648000000001</v>
      </c>
      <c r="F11" s="806">
        <v>0.18416922799244539</v>
      </c>
      <c r="G11" s="811"/>
    </row>
    <row r="12" spans="1:11" s="25" customFormat="1" ht="15.9" customHeight="1">
      <c r="A12" s="95" t="s">
        <v>794</v>
      </c>
      <c r="B12" s="808">
        <v>65046</v>
      </c>
      <c r="C12" s="809">
        <v>472582.36700000003</v>
      </c>
      <c r="D12" s="809">
        <v>4958.5649999999996</v>
      </c>
      <c r="E12" s="809">
        <v>477540.93199999997</v>
      </c>
      <c r="F12" s="806">
        <v>3.2493253239644915</v>
      </c>
      <c r="G12" s="810"/>
      <c r="H12" s="812"/>
      <c r="I12" s="812"/>
      <c r="J12" s="812"/>
      <c r="K12" s="812"/>
    </row>
    <row r="13" spans="1:11" s="25" customFormat="1" ht="15.9" customHeight="1">
      <c r="A13" s="95" t="s">
        <v>795</v>
      </c>
      <c r="B13" s="808">
        <v>13372</v>
      </c>
      <c r="C13" s="809">
        <v>94518.002999999997</v>
      </c>
      <c r="D13" s="809">
        <v>940.346</v>
      </c>
      <c r="E13" s="809">
        <v>95458.349000000002</v>
      </c>
      <c r="F13" s="806">
        <v>0.64952595684413617</v>
      </c>
      <c r="G13" s="810"/>
    </row>
    <row r="14" spans="1:11" s="25" customFormat="1" ht="15.9" customHeight="1">
      <c r="A14" s="95" t="s">
        <v>796</v>
      </c>
      <c r="B14" s="808">
        <v>29356</v>
      </c>
      <c r="C14" s="809">
        <v>184239.25399999999</v>
      </c>
      <c r="D14" s="809">
        <v>256.20299999999997</v>
      </c>
      <c r="E14" s="809">
        <v>184495.45699999999</v>
      </c>
      <c r="F14" s="806">
        <v>1.2553599501424559</v>
      </c>
      <c r="G14" s="810"/>
    </row>
    <row r="15" spans="1:11" s="25" customFormat="1" ht="15.9" customHeight="1">
      <c r="A15" s="95" t="s">
        <v>797</v>
      </c>
      <c r="B15" s="808">
        <v>6043</v>
      </c>
      <c r="C15" s="809">
        <v>49526.923000000003</v>
      </c>
      <c r="D15" s="809">
        <v>345.00299999999999</v>
      </c>
      <c r="E15" s="809">
        <v>49871.925999999999</v>
      </c>
      <c r="F15" s="806">
        <v>0.33934287355849774</v>
      </c>
      <c r="G15" s="810"/>
    </row>
    <row r="16" spans="1:11" s="25" customFormat="1" ht="15.9" customHeight="1">
      <c r="A16" s="95" t="s">
        <v>798</v>
      </c>
      <c r="B16" s="808">
        <v>1516</v>
      </c>
      <c r="C16" s="809">
        <v>9596.8989999999994</v>
      </c>
      <c r="D16" s="809">
        <v>403.05799999999999</v>
      </c>
      <c r="E16" s="809">
        <v>9999.9570000000003</v>
      </c>
      <c r="F16" s="806">
        <v>6.8042572565603643E-2</v>
      </c>
      <c r="G16" s="810"/>
    </row>
    <row r="17" spans="1:11" s="25" customFormat="1" ht="15.9" customHeight="1">
      <c r="A17" s="95" t="s">
        <v>799</v>
      </c>
      <c r="B17" s="808">
        <v>633</v>
      </c>
      <c r="C17" s="809">
        <v>6987.9930000000004</v>
      </c>
      <c r="D17" s="809">
        <v>0</v>
      </c>
      <c r="E17" s="809">
        <v>6987.9930000000004</v>
      </c>
      <c r="F17" s="806">
        <v>4.7548306536761127E-2</v>
      </c>
      <c r="G17" s="810"/>
    </row>
    <row r="18" spans="1:11" s="25" customFormat="1" ht="15.9" customHeight="1">
      <c r="A18" s="95" t="s">
        <v>800</v>
      </c>
      <c r="B18" s="808">
        <v>2918</v>
      </c>
      <c r="C18" s="809">
        <v>27949.22</v>
      </c>
      <c r="D18" s="809">
        <v>138.9</v>
      </c>
      <c r="E18" s="809">
        <v>28088.12</v>
      </c>
      <c r="F18" s="806">
        <v>0.19111961614748768</v>
      </c>
      <c r="G18" s="810"/>
    </row>
    <row r="19" spans="1:11" s="25" customFormat="1" ht="15.9" customHeight="1">
      <c r="A19" s="95" t="s">
        <v>801</v>
      </c>
      <c r="B19" s="808">
        <v>5052</v>
      </c>
      <c r="C19" s="809">
        <v>51295.252</v>
      </c>
      <c r="D19" s="809">
        <v>1440.325</v>
      </c>
      <c r="E19" s="809">
        <v>52735.576999999997</v>
      </c>
      <c r="F19" s="806">
        <v>0.35882797544144218</v>
      </c>
      <c r="G19" s="810"/>
    </row>
    <row r="20" spans="1:11" s="25" customFormat="1" ht="15.9" customHeight="1">
      <c r="A20" s="95" t="s">
        <v>802</v>
      </c>
      <c r="B20" s="808">
        <v>2258</v>
      </c>
      <c r="C20" s="809">
        <v>15841.378000000001</v>
      </c>
      <c r="D20" s="809">
        <v>709.45899999999995</v>
      </c>
      <c r="E20" s="809">
        <v>16550.837</v>
      </c>
      <c r="F20" s="806">
        <v>0.1126166370109369</v>
      </c>
      <c r="G20" s="810"/>
    </row>
    <row r="21" spans="1:11" s="25" customFormat="1" ht="15.9" customHeight="1">
      <c r="A21" s="95" t="s">
        <v>803</v>
      </c>
      <c r="B21" s="808">
        <v>704</v>
      </c>
      <c r="C21" s="809">
        <v>6330.7709999999997</v>
      </c>
      <c r="D21" s="809">
        <v>212.71100000000001</v>
      </c>
      <c r="E21" s="809">
        <v>6543.482</v>
      </c>
      <c r="F21" s="806">
        <v>4.4523726333695349E-2</v>
      </c>
      <c r="G21" s="810"/>
    </row>
    <row r="22" spans="1:11" s="25" customFormat="1" ht="15.9" customHeight="1">
      <c r="A22" s="95" t="s">
        <v>804</v>
      </c>
      <c r="B22" s="808">
        <v>3194</v>
      </c>
      <c r="C22" s="809">
        <v>26296.673999999999</v>
      </c>
      <c r="D22" s="809">
        <v>512.55999999999995</v>
      </c>
      <c r="E22" s="809">
        <v>26809.234</v>
      </c>
      <c r="F22" s="806">
        <v>0.18241770938347515</v>
      </c>
      <c r="G22" s="810"/>
    </row>
    <row r="23" spans="1:11" s="25" customFormat="1" ht="15.9" customHeight="1">
      <c r="A23" s="95" t="s">
        <v>805</v>
      </c>
      <c r="B23" s="808">
        <v>1676</v>
      </c>
      <c r="C23" s="809">
        <v>11672.477999999999</v>
      </c>
      <c r="D23" s="809">
        <v>0</v>
      </c>
      <c r="E23" s="809">
        <v>11672.477999999999</v>
      </c>
      <c r="F23" s="806">
        <v>7.9422884651945191E-2</v>
      </c>
      <c r="G23" s="810"/>
    </row>
    <row r="24" spans="1:11" s="25" customFormat="1" ht="15.9" customHeight="1">
      <c r="A24" s="95" t="s">
        <v>806</v>
      </c>
      <c r="B24" s="808">
        <v>26462</v>
      </c>
      <c r="C24" s="809">
        <v>211212.77600000001</v>
      </c>
      <c r="D24" s="809">
        <v>8348.6200000000008</v>
      </c>
      <c r="E24" s="809">
        <v>219561.39600000001</v>
      </c>
      <c r="F24" s="806">
        <v>1.4939586460157015</v>
      </c>
      <c r="G24" s="811"/>
    </row>
    <row r="25" spans="1:11" s="25" customFormat="1" ht="15.9" customHeight="1">
      <c r="A25" s="95" t="s">
        <v>807</v>
      </c>
      <c r="B25" s="808">
        <v>842394</v>
      </c>
      <c r="C25" s="809">
        <v>3845455.574</v>
      </c>
      <c r="D25" s="809">
        <v>23276.457999999999</v>
      </c>
      <c r="E25" s="809">
        <v>3868732.0320000001</v>
      </c>
      <c r="F25" s="806">
        <v>26.323961195456658</v>
      </c>
      <c r="G25" s="810"/>
      <c r="H25" s="812"/>
      <c r="I25" s="812"/>
      <c r="J25" s="812"/>
      <c r="K25" s="812"/>
    </row>
    <row r="26" spans="1:11" s="25" customFormat="1" ht="15.9" customHeight="1">
      <c r="A26" s="95" t="s">
        <v>808</v>
      </c>
      <c r="B26" s="808">
        <v>18885</v>
      </c>
      <c r="C26" s="809">
        <v>185341.818</v>
      </c>
      <c r="D26" s="809">
        <v>8474.6820000000007</v>
      </c>
      <c r="E26" s="809">
        <v>193816.5</v>
      </c>
      <c r="F26" s="806">
        <v>1.3187829973330201</v>
      </c>
      <c r="G26" s="810"/>
    </row>
    <row r="27" spans="1:11" s="25" customFormat="1" ht="15.9" customHeight="1">
      <c r="A27" s="95" t="s">
        <v>809</v>
      </c>
      <c r="B27" s="808">
        <v>146100</v>
      </c>
      <c r="C27" s="809">
        <v>903709.82900000003</v>
      </c>
      <c r="D27" s="809">
        <v>11821.544</v>
      </c>
      <c r="E27" s="809">
        <v>915531.37300000002</v>
      </c>
      <c r="F27" s="806">
        <v>6.2295377753563566</v>
      </c>
      <c r="G27" s="810"/>
    </row>
    <row r="28" spans="1:11" s="25" customFormat="1" ht="15.9" customHeight="1">
      <c r="A28" s="95" t="s">
        <v>810</v>
      </c>
      <c r="B28" s="808">
        <v>677409</v>
      </c>
      <c r="C28" s="809">
        <v>2756403.9270000001</v>
      </c>
      <c r="D28" s="809">
        <v>2980.232</v>
      </c>
      <c r="E28" s="809">
        <v>2759384.159</v>
      </c>
      <c r="F28" s="806">
        <v>18.775640422767282</v>
      </c>
      <c r="G28" s="810"/>
    </row>
    <row r="29" spans="1:11" s="25" customFormat="1" ht="15.9" customHeight="1">
      <c r="A29" s="95" t="s">
        <v>811</v>
      </c>
      <c r="B29" s="808">
        <v>59502</v>
      </c>
      <c r="C29" s="809">
        <v>323831.33199999999</v>
      </c>
      <c r="D29" s="809">
        <v>940.88900000000001</v>
      </c>
      <c r="E29" s="809">
        <v>324772.22100000002</v>
      </c>
      <c r="F29" s="806">
        <v>2.2098432437944244</v>
      </c>
      <c r="G29" s="810"/>
    </row>
    <row r="30" spans="1:11" s="25" customFormat="1" ht="15.9" customHeight="1">
      <c r="A30" s="95" t="s">
        <v>812</v>
      </c>
      <c r="B30" s="808">
        <v>42322</v>
      </c>
      <c r="C30" s="809">
        <v>522452.56</v>
      </c>
      <c r="D30" s="809">
        <v>35407.368000000002</v>
      </c>
      <c r="E30" s="809">
        <v>557859.92799999996</v>
      </c>
      <c r="F30" s="806">
        <v>3.7958387853450182</v>
      </c>
      <c r="G30" s="811"/>
    </row>
    <row r="31" spans="1:11" s="25" customFormat="1" ht="15.9" customHeight="1">
      <c r="A31" s="95" t="s">
        <v>813</v>
      </c>
      <c r="B31" s="808">
        <v>1238</v>
      </c>
      <c r="C31" s="809">
        <v>10517.521000000001</v>
      </c>
      <c r="D31" s="809">
        <v>341.72399999999999</v>
      </c>
      <c r="E31" s="809">
        <v>10859.245000000001</v>
      </c>
      <c r="F31" s="806">
        <v>7.3889414316498397E-2</v>
      </c>
      <c r="G31" s="810"/>
    </row>
    <row r="32" spans="1:11" s="25" customFormat="1" ht="15.9" customHeight="1">
      <c r="A32" s="95" t="s">
        <v>814</v>
      </c>
      <c r="B32" s="808">
        <v>30643</v>
      </c>
      <c r="C32" s="809">
        <v>425361.55300000001</v>
      </c>
      <c r="D32" s="809">
        <v>44807.112999999998</v>
      </c>
      <c r="E32" s="809">
        <v>470168.66600000003</v>
      </c>
      <c r="F32" s="806">
        <v>3.199162313835755</v>
      </c>
      <c r="G32" s="810"/>
    </row>
    <row r="33" spans="1:8" s="25" customFormat="1" ht="15.9" customHeight="1">
      <c r="A33" s="95" t="s">
        <v>815</v>
      </c>
      <c r="B33" s="808">
        <v>16318</v>
      </c>
      <c r="C33" s="809">
        <v>278606.42499999999</v>
      </c>
      <c r="D33" s="809">
        <v>18993.189999999999</v>
      </c>
      <c r="E33" s="809">
        <v>297599.61499999999</v>
      </c>
      <c r="F33" s="806">
        <v>2.0249530472114232</v>
      </c>
      <c r="G33" s="810"/>
    </row>
    <row r="34" spans="1:8" s="25" customFormat="1" ht="15.9" customHeight="1">
      <c r="A34" s="95" t="s">
        <v>816</v>
      </c>
      <c r="B34" s="808">
        <v>14325</v>
      </c>
      <c r="C34" s="809">
        <v>146755.128</v>
      </c>
      <c r="D34" s="809">
        <v>25813.922999999999</v>
      </c>
      <c r="E34" s="809">
        <v>172569.05100000001</v>
      </c>
      <c r="F34" s="806">
        <v>1.1742092666243318</v>
      </c>
      <c r="G34" s="810"/>
    </row>
    <row r="35" spans="1:8" s="25" customFormat="1" ht="15.9" customHeight="1">
      <c r="A35" s="95" t="s">
        <v>817</v>
      </c>
      <c r="B35" s="808">
        <v>2613</v>
      </c>
      <c r="C35" s="809">
        <v>20736.873</v>
      </c>
      <c r="D35" s="809">
        <v>0</v>
      </c>
      <c r="E35" s="809">
        <v>20736.873</v>
      </c>
      <c r="F35" s="806">
        <v>0.14109962531700951</v>
      </c>
      <c r="G35" s="811"/>
    </row>
    <row r="36" spans="1:8" s="25" customFormat="1" ht="15.9" customHeight="1">
      <c r="A36" s="95" t="s">
        <v>818</v>
      </c>
      <c r="B36" s="808">
        <v>4047</v>
      </c>
      <c r="C36" s="809">
        <v>24695.913</v>
      </c>
      <c r="D36" s="809">
        <v>33.259</v>
      </c>
      <c r="E36" s="809">
        <v>24729.171999999999</v>
      </c>
      <c r="F36" s="806">
        <v>0.16826437156652707</v>
      </c>
      <c r="G36" s="810"/>
    </row>
    <row r="37" spans="1:8" s="25" customFormat="1" ht="15.9" customHeight="1">
      <c r="A37" s="95" t="s">
        <v>819</v>
      </c>
      <c r="B37" s="808">
        <v>7223</v>
      </c>
      <c r="C37" s="809">
        <v>55866.269</v>
      </c>
      <c r="D37" s="809">
        <v>413.59399999999999</v>
      </c>
      <c r="E37" s="809">
        <v>56279.862999999998</v>
      </c>
      <c r="F37" s="806">
        <v>0.38294431287651842</v>
      </c>
      <c r="G37" s="810"/>
    </row>
    <row r="38" spans="1:8" s="25" customFormat="1" ht="15.9" customHeight="1">
      <c r="A38" s="95" t="s">
        <v>820</v>
      </c>
      <c r="B38" s="808">
        <v>28307</v>
      </c>
      <c r="C38" s="809">
        <v>193857.75099999999</v>
      </c>
      <c r="D38" s="809">
        <v>5076.9290000000001</v>
      </c>
      <c r="E38" s="809">
        <v>198934.68</v>
      </c>
      <c r="F38" s="806">
        <v>1.3536085604883237</v>
      </c>
      <c r="G38" s="811"/>
    </row>
    <row r="39" spans="1:8" s="25" customFormat="1" ht="15.9" customHeight="1">
      <c r="A39" s="95" t="s">
        <v>821</v>
      </c>
      <c r="B39" s="808">
        <v>21512</v>
      </c>
      <c r="C39" s="809">
        <v>186337.87400000001</v>
      </c>
      <c r="D39" s="809">
        <v>33094.796999999999</v>
      </c>
      <c r="E39" s="809">
        <v>219432.671</v>
      </c>
      <c r="F39" s="806">
        <v>1.4930827642340589</v>
      </c>
      <c r="G39" s="810"/>
    </row>
    <row r="40" spans="1:8" s="25" customFormat="1" ht="15.9" customHeight="1">
      <c r="A40" s="813" t="s">
        <v>822</v>
      </c>
      <c r="B40" s="804">
        <v>3902</v>
      </c>
      <c r="C40" s="805">
        <v>296306.71299999999</v>
      </c>
      <c r="D40" s="805">
        <v>518.94600000000003</v>
      </c>
      <c r="E40" s="805">
        <v>296825.65899999999</v>
      </c>
      <c r="F40" s="806">
        <v>2.0196868288374259</v>
      </c>
      <c r="G40" s="810"/>
    </row>
    <row r="41" spans="1:8" s="30" customFormat="1" ht="15.9" customHeight="1">
      <c r="A41" s="813" t="s">
        <v>823</v>
      </c>
      <c r="B41" s="804">
        <v>1501384</v>
      </c>
      <c r="C41" s="805">
        <v>7012950.0199999996</v>
      </c>
      <c r="D41" s="805">
        <v>165254.67300000001</v>
      </c>
      <c r="E41" s="805">
        <v>7178204.693</v>
      </c>
      <c r="F41" s="806">
        <v>48.842561394434895</v>
      </c>
      <c r="G41" s="814"/>
    </row>
    <row r="42" spans="1:8" s="30" customFormat="1" ht="18.75" customHeight="1">
      <c r="A42" s="813" t="s">
        <v>824</v>
      </c>
      <c r="B42" s="804">
        <v>2727757</v>
      </c>
      <c r="C42" s="805">
        <v>14363880.08</v>
      </c>
      <c r="D42" s="805">
        <v>332737.96799999999</v>
      </c>
      <c r="E42" s="805">
        <v>14696618.048</v>
      </c>
      <c r="F42" s="806">
        <v>100</v>
      </c>
      <c r="G42" s="815"/>
      <c r="H42" s="816"/>
    </row>
    <row r="43" spans="1:8" ht="8.25" customHeight="1" thickBot="1">
      <c r="A43" s="817"/>
      <c r="B43" s="818"/>
      <c r="C43" s="818"/>
      <c r="D43" s="818"/>
      <c r="E43" s="818"/>
      <c r="F43" s="818"/>
      <c r="G43" s="819"/>
    </row>
    <row r="44" spans="1:8" ht="6" customHeight="1">
      <c r="A44" s="29"/>
      <c r="B44" s="814"/>
      <c r="C44" s="814"/>
      <c r="D44" s="814"/>
      <c r="E44" s="814"/>
      <c r="F44" s="814"/>
      <c r="G44" s="820"/>
    </row>
    <row r="45" spans="1:8" ht="9" customHeight="1">
      <c r="A45" s="139" t="s">
        <v>413</v>
      </c>
      <c r="B45" s="139"/>
      <c r="C45" s="139"/>
      <c r="D45" s="139"/>
      <c r="E45" s="821"/>
      <c r="F45" s="139"/>
      <c r="G45" s="822"/>
    </row>
    <row r="46" spans="1:8" ht="9" customHeight="1">
      <c r="A46" s="139" t="s">
        <v>825</v>
      </c>
      <c r="B46" s="139"/>
      <c r="C46" s="139"/>
      <c r="D46" s="139"/>
      <c r="E46" s="139"/>
      <c r="F46" s="139"/>
      <c r="G46" s="822"/>
    </row>
    <row r="47" spans="1:8" ht="9" customHeight="1">
      <c r="A47" s="139" t="s">
        <v>826</v>
      </c>
      <c r="B47" s="139"/>
      <c r="C47" s="139"/>
      <c r="D47" s="139"/>
      <c r="E47" s="139"/>
      <c r="F47" s="139"/>
      <c r="G47" s="822"/>
    </row>
    <row r="48" spans="1:8">
      <c r="A48" s="21"/>
      <c r="B48" s="21"/>
      <c r="C48" s="21"/>
      <c r="D48" s="21"/>
      <c r="E48" s="21"/>
      <c r="F48" s="21"/>
      <c r="G48" s="797"/>
    </row>
    <row r="49" spans="1:7">
      <c r="A49" s="76"/>
      <c r="B49" s="76"/>
      <c r="C49" s="76"/>
      <c r="D49" s="76"/>
      <c r="E49" s="76"/>
      <c r="F49" s="76"/>
      <c r="G49" s="797"/>
    </row>
    <row r="50" spans="1:7">
      <c r="A50" s="76"/>
      <c r="B50" s="76"/>
      <c r="C50" s="76"/>
      <c r="D50" s="76"/>
      <c r="E50" s="76"/>
      <c r="F50" s="76"/>
      <c r="G50" s="797"/>
    </row>
    <row r="51" spans="1:7">
      <c r="A51" s="76"/>
      <c r="B51" s="76"/>
      <c r="C51" s="76"/>
      <c r="D51" s="76"/>
      <c r="E51" s="76"/>
      <c r="F51" s="76"/>
      <c r="G51" s="797"/>
    </row>
    <row r="52" spans="1:7">
      <c r="A52" s="76"/>
      <c r="B52" s="76"/>
      <c r="C52" s="76"/>
      <c r="D52" s="76"/>
      <c r="E52" s="76"/>
      <c r="F52" s="76"/>
      <c r="G52" s="797"/>
    </row>
    <row r="53" spans="1:7">
      <c r="A53" s="76"/>
      <c r="B53" s="76"/>
      <c r="C53" s="76"/>
      <c r="D53" s="76"/>
      <c r="E53" s="76"/>
      <c r="F53" s="76"/>
      <c r="G53" s="797"/>
    </row>
    <row r="54" spans="1:7">
      <c r="A54" s="76"/>
      <c r="B54" s="76"/>
      <c r="C54" s="76"/>
      <c r="D54" s="76"/>
      <c r="E54" s="76"/>
      <c r="F54" s="76"/>
      <c r="G54" s="797"/>
    </row>
    <row r="55" spans="1:7">
      <c r="A55" s="76"/>
      <c r="B55" s="76"/>
      <c r="C55" s="76"/>
      <c r="D55" s="76"/>
      <c r="E55" s="76"/>
      <c r="F55" s="76"/>
      <c r="G55" s="797"/>
    </row>
    <row r="56" spans="1:7">
      <c r="A56" s="76"/>
      <c r="B56" s="76"/>
      <c r="C56" s="76"/>
      <c r="D56" s="76"/>
      <c r="E56" s="76"/>
      <c r="F56" s="76"/>
      <c r="G56" s="797"/>
    </row>
    <row r="57" spans="1:7">
      <c r="A57" s="76"/>
      <c r="B57" s="76"/>
      <c r="C57" s="76"/>
      <c r="D57" s="76"/>
      <c r="E57" s="76"/>
      <c r="F57" s="76"/>
      <c r="G57" s="797"/>
    </row>
    <row r="58" spans="1:7">
      <c r="A58" s="76"/>
      <c r="B58" s="76"/>
      <c r="C58" s="76"/>
      <c r="D58" s="76"/>
      <c r="E58" s="76"/>
      <c r="F58" s="76"/>
      <c r="G58" s="797"/>
    </row>
    <row r="59" spans="1:7">
      <c r="A59" s="76"/>
      <c r="B59" s="76"/>
      <c r="C59" s="76"/>
      <c r="D59" s="76"/>
      <c r="E59" s="76"/>
      <c r="F59" s="76"/>
      <c r="G59" s="797"/>
    </row>
    <row r="60" spans="1:7">
      <c r="A60" s="76"/>
      <c r="B60" s="76"/>
      <c r="C60" s="76"/>
      <c r="D60" s="76"/>
      <c r="E60" s="76"/>
      <c r="F60" s="76"/>
      <c r="G60" s="797"/>
    </row>
    <row r="61" spans="1:7">
      <c r="A61" s="76"/>
      <c r="B61" s="76"/>
      <c r="C61" s="76"/>
      <c r="D61" s="76"/>
      <c r="E61" s="76"/>
      <c r="F61" s="76"/>
      <c r="G61" s="76"/>
    </row>
    <row r="62" spans="1:7">
      <c r="A62" s="76"/>
      <c r="B62" s="76"/>
      <c r="C62" s="76"/>
      <c r="D62" s="76"/>
      <c r="E62" s="76"/>
      <c r="F62" s="76"/>
      <c r="G62" s="76"/>
    </row>
    <row r="63" spans="1:7">
      <c r="A63" s="76"/>
      <c r="B63" s="76"/>
      <c r="C63" s="76"/>
      <c r="D63" s="76"/>
      <c r="E63" s="76"/>
      <c r="F63" s="76"/>
      <c r="G63" s="76"/>
    </row>
    <row r="64" spans="1:7">
      <c r="A64" s="76"/>
      <c r="B64" s="76"/>
      <c r="C64" s="76"/>
      <c r="D64" s="76"/>
      <c r="E64" s="76"/>
      <c r="F64" s="76"/>
      <c r="G64" s="76"/>
    </row>
    <row r="65" spans="1:7">
      <c r="A65" s="76"/>
      <c r="B65" s="76"/>
      <c r="C65" s="76"/>
      <c r="D65" s="76"/>
      <c r="E65" s="76"/>
      <c r="F65" s="76"/>
      <c r="G65" s="76"/>
    </row>
    <row r="200" spans="3:3">
      <c r="C200" s="7" t="s">
        <v>56</v>
      </c>
    </row>
  </sheetData>
  <mergeCells count="1">
    <mergeCell ref="A2:F2"/>
  </mergeCells>
  <hyperlinks>
    <hyperlink ref="A1" location="Índice!A1" display="Volver al Índice" xr:uid="{96A64373-FE44-4986-BD01-42E2C9B50583}"/>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E85D-E688-4C17-B993-A4B69BA93BCD}">
  <dimension ref="A1:R752"/>
  <sheetViews>
    <sheetView showGridLines="0" zoomScaleNormal="100" workbookViewId="0"/>
  </sheetViews>
  <sheetFormatPr baseColWidth="10" defaultRowHeight="10.199999999999999"/>
  <cols>
    <col min="1" max="1" width="11.5546875" style="840"/>
    <col min="2" max="2" width="19.44140625" style="840" bestFit="1" customWidth="1"/>
    <col min="3" max="3" width="25.88671875" style="840" bestFit="1" customWidth="1"/>
    <col min="4" max="4" width="14.44140625" style="840" bestFit="1" customWidth="1"/>
    <col min="5" max="5" width="12.5546875" style="840" bestFit="1" customWidth="1"/>
    <col min="6" max="6" width="14.44140625" style="840" bestFit="1" customWidth="1"/>
    <col min="7" max="12" width="12.5546875" style="840" bestFit="1" customWidth="1"/>
    <col min="13" max="13" width="13.44140625" style="840" bestFit="1" customWidth="1"/>
    <col min="14" max="14" width="12.5546875" style="840" bestFit="1" customWidth="1"/>
    <col min="15" max="15" width="13.44140625" style="840" bestFit="1" customWidth="1"/>
    <col min="16" max="16" width="14.44140625" style="840" bestFit="1" customWidth="1"/>
    <col min="17" max="17" width="13.33203125" style="840" bestFit="1" customWidth="1"/>
    <col min="18" max="18" width="13.5546875" style="840" bestFit="1" customWidth="1"/>
    <col min="19" max="258" width="11.5546875" style="840"/>
    <col min="259" max="259" width="19.88671875" style="840" bestFit="1" customWidth="1"/>
    <col min="260" max="260" width="14.44140625" style="840" bestFit="1" customWidth="1"/>
    <col min="261" max="261" width="12.5546875" style="840" bestFit="1" customWidth="1"/>
    <col min="262" max="262" width="14.44140625" style="840" bestFit="1" customWidth="1"/>
    <col min="263" max="268" width="12.5546875" style="840" bestFit="1" customWidth="1"/>
    <col min="269" max="269" width="13.44140625" style="840" bestFit="1" customWidth="1"/>
    <col min="270" max="270" width="12.5546875" style="840" bestFit="1" customWidth="1"/>
    <col min="271" max="271" width="13.44140625" style="840" bestFit="1" customWidth="1"/>
    <col min="272" max="272" width="14.44140625" style="840" bestFit="1" customWidth="1"/>
    <col min="273" max="273" width="13.33203125" style="840" bestFit="1" customWidth="1"/>
    <col min="274" max="274" width="13.5546875" style="840" bestFit="1" customWidth="1"/>
    <col min="275" max="514" width="11.5546875" style="840"/>
    <col min="515" max="515" width="19.88671875" style="840" bestFit="1" customWidth="1"/>
    <col min="516" max="516" width="14.44140625" style="840" bestFit="1" customWidth="1"/>
    <col min="517" max="517" width="12.5546875" style="840" bestFit="1" customWidth="1"/>
    <col min="518" max="518" width="14.44140625" style="840" bestFit="1" customWidth="1"/>
    <col min="519" max="524" width="12.5546875" style="840" bestFit="1" customWidth="1"/>
    <col min="525" max="525" width="13.44140625" style="840" bestFit="1" customWidth="1"/>
    <col min="526" max="526" width="12.5546875" style="840" bestFit="1" customWidth="1"/>
    <col min="527" max="527" width="13.44140625" style="840" bestFit="1" customWidth="1"/>
    <col min="528" max="528" width="14.44140625" style="840" bestFit="1" customWidth="1"/>
    <col min="529" max="529" width="13.33203125" style="840" bestFit="1" customWidth="1"/>
    <col min="530" max="530" width="13.5546875" style="840" bestFit="1" customWidth="1"/>
    <col min="531" max="770" width="11.5546875" style="840"/>
    <col min="771" max="771" width="19.88671875" style="840" bestFit="1" customWidth="1"/>
    <col min="772" max="772" width="14.44140625" style="840" bestFit="1" customWidth="1"/>
    <col min="773" max="773" width="12.5546875" style="840" bestFit="1" customWidth="1"/>
    <col min="774" max="774" width="14.44140625" style="840" bestFit="1" customWidth="1"/>
    <col min="775" max="780" width="12.5546875" style="840" bestFit="1" customWidth="1"/>
    <col min="781" max="781" width="13.44140625" style="840" bestFit="1" customWidth="1"/>
    <col min="782" max="782" width="12.5546875" style="840" bestFit="1" customWidth="1"/>
    <col min="783" max="783" width="13.44140625" style="840" bestFit="1" customWidth="1"/>
    <col min="784" max="784" width="14.44140625" style="840" bestFit="1" customWidth="1"/>
    <col min="785" max="785" width="13.33203125" style="840" bestFit="1" customWidth="1"/>
    <col min="786" max="786" width="13.5546875" style="840" bestFit="1" customWidth="1"/>
    <col min="787" max="1026" width="11.5546875" style="840"/>
    <col min="1027" max="1027" width="19.88671875" style="840" bestFit="1" customWidth="1"/>
    <col min="1028" max="1028" width="14.44140625" style="840" bestFit="1" customWidth="1"/>
    <col min="1029" max="1029" width="12.5546875" style="840" bestFit="1" customWidth="1"/>
    <col min="1030" max="1030" width="14.44140625" style="840" bestFit="1" customWidth="1"/>
    <col min="1031" max="1036" width="12.5546875" style="840" bestFit="1" customWidth="1"/>
    <col min="1037" max="1037" width="13.44140625" style="840" bestFit="1" customWidth="1"/>
    <col min="1038" max="1038" width="12.5546875" style="840" bestFit="1" customWidth="1"/>
    <col min="1039" max="1039" width="13.44140625" style="840" bestFit="1" customWidth="1"/>
    <col min="1040" max="1040" width="14.44140625" style="840" bestFit="1" customWidth="1"/>
    <col min="1041" max="1041" width="13.33203125" style="840" bestFit="1" customWidth="1"/>
    <col min="1042" max="1042" width="13.5546875" style="840" bestFit="1" customWidth="1"/>
    <col min="1043" max="1282" width="11.5546875" style="840"/>
    <col min="1283" max="1283" width="19.88671875" style="840" bestFit="1" customWidth="1"/>
    <col min="1284" max="1284" width="14.44140625" style="840" bestFit="1" customWidth="1"/>
    <col min="1285" max="1285" width="12.5546875" style="840" bestFit="1" customWidth="1"/>
    <col min="1286" max="1286" width="14.44140625" style="840" bestFit="1" customWidth="1"/>
    <col min="1287" max="1292" width="12.5546875" style="840" bestFit="1" customWidth="1"/>
    <col min="1293" max="1293" width="13.44140625" style="840" bestFit="1" customWidth="1"/>
    <col min="1294" max="1294" width="12.5546875" style="840" bestFit="1" customWidth="1"/>
    <col min="1295" max="1295" width="13.44140625" style="840" bestFit="1" customWidth="1"/>
    <col min="1296" max="1296" width="14.44140625" style="840" bestFit="1" customWidth="1"/>
    <col min="1297" max="1297" width="13.33203125" style="840" bestFit="1" customWidth="1"/>
    <col min="1298" max="1298" width="13.5546875" style="840" bestFit="1" customWidth="1"/>
    <col min="1299" max="1538" width="11.5546875" style="840"/>
    <col min="1539" max="1539" width="19.88671875" style="840" bestFit="1" customWidth="1"/>
    <col min="1540" max="1540" width="14.44140625" style="840" bestFit="1" customWidth="1"/>
    <col min="1541" max="1541" width="12.5546875" style="840" bestFit="1" customWidth="1"/>
    <col min="1542" max="1542" width="14.44140625" style="840" bestFit="1" customWidth="1"/>
    <col min="1543" max="1548" width="12.5546875" style="840" bestFit="1" customWidth="1"/>
    <col min="1549" max="1549" width="13.44140625" style="840" bestFit="1" customWidth="1"/>
    <col min="1550" max="1550" width="12.5546875" style="840" bestFit="1" customWidth="1"/>
    <col min="1551" max="1551" width="13.44140625" style="840" bestFit="1" customWidth="1"/>
    <col min="1552" max="1552" width="14.44140625" style="840" bestFit="1" customWidth="1"/>
    <col min="1553" max="1553" width="13.33203125" style="840" bestFit="1" customWidth="1"/>
    <col min="1554" max="1554" width="13.5546875" style="840" bestFit="1" customWidth="1"/>
    <col min="1555" max="1794" width="11.5546875" style="840"/>
    <col min="1795" max="1795" width="19.88671875" style="840" bestFit="1" customWidth="1"/>
    <col min="1796" max="1796" width="14.44140625" style="840" bestFit="1" customWidth="1"/>
    <col min="1797" max="1797" width="12.5546875" style="840" bestFit="1" customWidth="1"/>
    <col min="1798" max="1798" width="14.44140625" style="840" bestFit="1" customWidth="1"/>
    <col min="1799" max="1804" width="12.5546875" style="840" bestFit="1" customWidth="1"/>
    <col min="1805" max="1805" width="13.44140625" style="840" bestFit="1" customWidth="1"/>
    <col min="1806" max="1806" width="12.5546875" style="840" bestFit="1" customWidth="1"/>
    <col min="1807" max="1807" width="13.44140625" style="840" bestFit="1" customWidth="1"/>
    <col min="1808" max="1808" width="14.44140625" style="840" bestFit="1" customWidth="1"/>
    <col min="1809" max="1809" width="13.33203125" style="840" bestFit="1" customWidth="1"/>
    <col min="1810" max="1810" width="13.5546875" style="840" bestFit="1" customWidth="1"/>
    <col min="1811" max="2050" width="11.5546875" style="840"/>
    <col min="2051" max="2051" width="19.88671875" style="840" bestFit="1" customWidth="1"/>
    <col min="2052" max="2052" width="14.44140625" style="840" bestFit="1" customWidth="1"/>
    <col min="2053" max="2053" width="12.5546875" style="840" bestFit="1" customWidth="1"/>
    <col min="2054" max="2054" width="14.44140625" style="840" bestFit="1" customWidth="1"/>
    <col min="2055" max="2060" width="12.5546875" style="840" bestFit="1" customWidth="1"/>
    <col min="2061" max="2061" width="13.44140625" style="840" bestFit="1" customWidth="1"/>
    <col min="2062" max="2062" width="12.5546875" style="840" bestFit="1" customWidth="1"/>
    <col min="2063" max="2063" width="13.44140625" style="840" bestFit="1" customWidth="1"/>
    <col min="2064" max="2064" width="14.44140625" style="840" bestFit="1" customWidth="1"/>
    <col min="2065" max="2065" width="13.33203125" style="840" bestFit="1" customWidth="1"/>
    <col min="2066" max="2066" width="13.5546875" style="840" bestFit="1" customWidth="1"/>
    <col min="2067" max="2306" width="11.5546875" style="840"/>
    <col min="2307" max="2307" width="19.88671875" style="840" bestFit="1" customWidth="1"/>
    <col min="2308" max="2308" width="14.44140625" style="840" bestFit="1" customWidth="1"/>
    <col min="2309" max="2309" width="12.5546875" style="840" bestFit="1" customWidth="1"/>
    <col min="2310" max="2310" width="14.44140625" style="840" bestFit="1" customWidth="1"/>
    <col min="2311" max="2316" width="12.5546875" style="840" bestFit="1" customWidth="1"/>
    <col min="2317" max="2317" width="13.44140625" style="840" bestFit="1" customWidth="1"/>
    <col min="2318" max="2318" width="12.5546875" style="840" bestFit="1" customWidth="1"/>
    <col min="2319" max="2319" width="13.44140625" style="840" bestFit="1" customWidth="1"/>
    <col min="2320" max="2320" width="14.44140625" style="840" bestFit="1" customWidth="1"/>
    <col min="2321" max="2321" width="13.33203125" style="840" bestFit="1" customWidth="1"/>
    <col min="2322" max="2322" width="13.5546875" style="840" bestFit="1" customWidth="1"/>
    <col min="2323" max="2562" width="11.5546875" style="840"/>
    <col min="2563" max="2563" width="19.88671875" style="840" bestFit="1" customWidth="1"/>
    <col min="2564" max="2564" width="14.44140625" style="840" bestFit="1" customWidth="1"/>
    <col min="2565" max="2565" width="12.5546875" style="840" bestFit="1" customWidth="1"/>
    <col min="2566" max="2566" width="14.44140625" style="840" bestFit="1" customWidth="1"/>
    <col min="2567" max="2572" width="12.5546875" style="840" bestFit="1" customWidth="1"/>
    <col min="2573" max="2573" width="13.44140625" style="840" bestFit="1" customWidth="1"/>
    <col min="2574" max="2574" width="12.5546875" style="840" bestFit="1" customWidth="1"/>
    <col min="2575" max="2575" width="13.44140625" style="840" bestFit="1" customWidth="1"/>
    <col min="2576" max="2576" width="14.44140625" style="840" bestFit="1" customWidth="1"/>
    <col min="2577" max="2577" width="13.33203125" style="840" bestFit="1" customWidth="1"/>
    <col min="2578" max="2578" width="13.5546875" style="840" bestFit="1" customWidth="1"/>
    <col min="2579" max="2818" width="11.5546875" style="840"/>
    <col min="2819" max="2819" width="19.88671875" style="840" bestFit="1" customWidth="1"/>
    <col min="2820" max="2820" width="14.44140625" style="840" bestFit="1" customWidth="1"/>
    <col min="2821" max="2821" width="12.5546875" style="840" bestFit="1" customWidth="1"/>
    <col min="2822" max="2822" width="14.44140625" style="840" bestFit="1" customWidth="1"/>
    <col min="2823" max="2828" width="12.5546875" style="840" bestFit="1" customWidth="1"/>
    <col min="2829" max="2829" width="13.44140625" style="840" bestFit="1" customWidth="1"/>
    <col min="2830" max="2830" width="12.5546875" style="840" bestFit="1" customWidth="1"/>
    <col min="2831" max="2831" width="13.44140625" style="840" bestFit="1" customWidth="1"/>
    <col min="2832" max="2832" width="14.44140625" style="840" bestFit="1" customWidth="1"/>
    <col min="2833" max="2833" width="13.33203125" style="840" bestFit="1" customWidth="1"/>
    <col min="2834" max="2834" width="13.5546875" style="840" bestFit="1" customWidth="1"/>
    <col min="2835" max="3074" width="11.5546875" style="840"/>
    <col min="3075" max="3075" width="19.88671875" style="840" bestFit="1" customWidth="1"/>
    <col min="3076" max="3076" width="14.44140625" style="840" bestFit="1" customWidth="1"/>
    <col min="3077" max="3077" width="12.5546875" style="840" bestFit="1" customWidth="1"/>
    <col min="3078" max="3078" width="14.44140625" style="840" bestFit="1" customWidth="1"/>
    <col min="3079" max="3084" width="12.5546875" style="840" bestFit="1" customWidth="1"/>
    <col min="3085" max="3085" width="13.44140625" style="840" bestFit="1" customWidth="1"/>
    <col min="3086" max="3086" width="12.5546875" style="840" bestFit="1" customWidth="1"/>
    <col min="3087" max="3087" width="13.44140625" style="840" bestFit="1" customWidth="1"/>
    <col min="3088" max="3088" width="14.44140625" style="840" bestFit="1" customWidth="1"/>
    <col min="3089" max="3089" width="13.33203125" style="840" bestFit="1" customWidth="1"/>
    <col min="3090" max="3090" width="13.5546875" style="840" bestFit="1" customWidth="1"/>
    <col min="3091" max="3330" width="11.5546875" style="840"/>
    <col min="3331" max="3331" width="19.88671875" style="840" bestFit="1" customWidth="1"/>
    <col min="3332" max="3332" width="14.44140625" style="840" bestFit="1" customWidth="1"/>
    <col min="3333" max="3333" width="12.5546875" style="840" bestFit="1" customWidth="1"/>
    <col min="3334" max="3334" width="14.44140625" style="840" bestFit="1" customWidth="1"/>
    <col min="3335" max="3340" width="12.5546875" style="840" bestFit="1" customWidth="1"/>
    <col min="3341" max="3341" width="13.44140625" style="840" bestFit="1" customWidth="1"/>
    <col min="3342" max="3342" width="12.5546875" style="840" bestFit="1" customWidth="1"/>
    <col min="3343" max="3343" width="13.44140625" style="840" bestFit="1" customWidth="1"/>
    <col min="3344" max="3344" width="14.44140625" style="840" bestFit="1" customWidth="1"/>
    <col min="3345" max="3345" width="13.33203125" style="840" bestFit="1" customWidth="1"/>
    <col min="3346" max="3346" width="13.5546875" style="840" bestFit="1" customWidth="1"/>
    <col min="3347" max="3586" width="11.5546875" style="840"/>
    <col min="3587" max="3587" width="19.88671875" style="840" bestFit="1" customWidth="1"/>
    <col min="3588" max="3588" width="14.44140625" style="840" bestFit="1" customWidth="1"/>
    <col min="3589" max="3589" width="12.5546875" style="840" bestFit="1" customWidth="1"/>
    <col min="3590" max="3590" width="14.44140625" style="840" bestFit="1" customWidth="1"/>
    <col min="3591" max="3596" width="12.5546875" style="840" bestFit="1" customWidth="1"/>
    <col min="3597" max="3597" width="13.44140625" style="840" bestFit="1" customWidth="1"/>
    <col min="3598" max="3598" width="12.5546875" style="840" bestFit="1" customWidth="1"/>
    <col min="3599" max="3599" width="13.44140625" style="840" bestFit="1" customWidth="1"/>
    <col min="3600" max="3600" width="14.44140625" style="840" bestFit="1" customWidth="1"/>
    <col min="3601" max="3601" width="13.33203125" style="840" bestFit="1" customWidth="1"/>
    <col min="3602" max="3602" width="13.5546875" style="840" bestFit="1" customWidth="1"/>
    <col min="3603" max="3842" width="11.5546875" style="840"/>
    <col min="3843" max="3843" width="19.88671875" style="840" bestFit="1" customWidth="1"/>
    <col min="3844" max="3844" width="14.44140625" style="840" bestFit="1" customWidth="1"/>
    <col min="3845" max="3845" width="12.5546875" style="840" bestFit="1" customWidth="1"/>
    <col min="3846" max="3846" width="14.44140625" style="840" bestFit="1" customWidth="1"/>
    <col min="3847" max="3852" width="12.5546875" style="840" bestFit="1" customWidth="1"/>
    <col min="3853" max="3853" width="13.44140625" style="840" bestFit="1" customWidth="1"/>
    <col min="3854" max="3854" width="12.5546875" style="840" bestFit="1" customWidth="1"/>
    <col min="3855" max="3855" width="13.44140625" style="840" bestFit="1" customWidth="1"/>
    <col min="3856" max="3856" width="14.44140625" style="840" bestFit="1" customWidth="1"/>
    <col min="3857" max="3857" width="13.33203125" style="840" bestFit="1" customWidth="1"/>
    <col min="3858" max="3858" width="13.5546875" style="840" bestFit="1" customWidth="1"/>
    <col min="3859" max="4098" width="11.5546875" style="840"/>
    <col min="4099" max="4099" width="19.88671875" style="840" bestFit="1" customWidth="1"/>
    <col min="4100" max="4100" width="14.44140625" style="840" bestFit="1" customWidth="1"/>
    <col min="4101" max="4101" width="12.5546875" style="840" bestFit="1" customWidth="1"/>
    <col min="4102" max="4102" width="14.44140625" style="840" bestFit="1" customWidth="1"/>
    <col min="4103" max="4108" width="12.5546875" style="840" bestFit="1" customWidth="1"/>
    <col min="4109" max="4109" width="13.44140625" style="840" bestFit="1" customWidth="1"/>
    <col min="4110" max="4110" width="12.5546875" style="840" bestFit="1" customWidth="1"/>
    <col min="4111" max="4111" width="13.44140625" style="840" bestFit="1" customWidth="1"/>
    <col min="4112" max="4112" width="14.44140625" style="840" bestFit="1" customWidth="1"/>
    <col min="4113" max="4113" width="13.33203125" style="840" bestFit="1" customWidth="1"/>
    <col min="4114" max="4114" width="13.5546875" style="840" bestFit="1" customWidth="1"/>
    <col min="4115" max="4354" width="11.5546875" style="840"/>
    <col min="4355" max="4355" width="19.88671875" style="840" bestFit="1" customWidth="1"/>
    <col min="4356" max="4356" width="14.44140625" style="840" bestFit="1" customWidth="1"/>
    <col min="4357" max="4357" width="12.5546875" style="840" bestFit="1" customWidth="1"/>
    <col min="4358" max="4358" width="14.44140625" style="840" bestFit="1" customWidth="1"/>
    <col min="4359" max="4364" width="12.5546875" style="840" bestFit="1" customWidth="1"/>
    <col min="4365" max="4365" width="13.44140625" style="840" bestFit="1" customWidth="1"/>
    <col min="4366" max="4366" width="12.5546875" style="840" bestFit="1" customWidth="1"/>
    <col min="4367" max="4367" width="13.44140625" style="840" bestFit="1" customWidth="1"/>
    <col min="4368" max="4368" width="14.44140625" style="840" bestFit="1" customWidth="1"/>
    <col min="4369" max="4369" width="13.33203125" style="840" bestFit="1" customWidth="1"/>
    <col min="4370" max="4370" width="13.5546875" style="840" bestFit="1" customWidth="1"/>
    <col min="4371" max="4610" width="11.5546875" style="840"/>
    <col min="4611" max="4611" width="19.88671875" style="840" bestFit="1" customWidth="1"/>
    <col min="4612" max="4612" width="14.44140625" style="840" bestFit="1" customWidth="1"/>
    <col min="4613" max="4613" width="12.5546875" style="840" bestFit="1" customWidth="1"/>
    <col min="4614" max="4614" width="14.44140625" style="840" bestFit="1" customWidth="1"/>
    <col min="4615" max="4620" width="12.5546875" style="840" bestFit="1" customWidth="1"/>
    <col min="4621" max="4621" width="13.44140625" style="840" bestFit="1" customWidth="1"/>
    <col min="4622" max="4622" width="12.5546875" style="840" bestFit="1" customWidth="1"/>
    <col min="4623" max="4623" width="13.44140625" style="840" bestFit="1" customWidth="1"/>
    <col min="4624" max="4624" width="14.44140625" style="840" bestFit="1" customWidth="1"/>
    <col min="4625" max="4625" width="13.33203125" style="840" bestFit="1" customWidth="1"/>
    <col min="4626" max="4626" width="13.5546875" style="840" bestFit="1" customWidth="1"/>
    <col min="4627" max="4866" width="11.5546875" style="840"/>
    <col min="4867" max="4867" width="19.88671875" style="840" bestFit="1" customWidth="1"/>
    <col min="4868" max="4868" width="14.44140625" style="840" bestFit="1" customWidth="1"/>
    <col min="4869" max="4869" width="12.5546875" style="840" bestFit="1" customWidth="1"/>
    <col min="4870" max="4870" width="14.44140625" style="840" bestFit="1" customWidth="1"/>
    <col min="4871" max="4876" width="12.5546875" style="840" bestFit="1" customWidth="1"/>
    <col min="4877" max="4877" width="13.44140625" style="840" bestFit="1" customWidth="1"/>
    <col min="4878" max="4878" width="12.5546875" style="840" bestFit="1" customWidth="1"/>
    <col min="4879" max="4879" width="13.44140625" style="840" bestFit="1" customWidth="1"/>
    <col min="4880" max="4880" width="14.44140625" style="840" bestFit="1" customWidth="1"/>
    <col min="4881" max="4881" width="13.33203125" style="840" bestFit="1" customWidth="1"/>
    <col min="4882" max="4882" width="13.5546875" style="840" bestFit="1" customWidth="1"/>
    <col min="4883" max="5122" width="11.5546875" style="840"/>
    <col min="5123" max="5123" width="19.88671875" style="840" bestFit="1" customWidth="1"/>
    <col min="5124" max="5124" width="14.44140625" style="840" bestFit="1" customWidth="1"/>
    <col min="5125" max="5125" width="12.5546875" style="840" bestFit="1" customWidth="1"/>
    <col min="5126" max="5126" width="14.44140625" style="840" bestFit="1" customWidth="1"/>
    <col min="5127" max="5132" width="12.5546875" style="840" bestFit="1" customWidth="1"/>
    <col min="5133" max="5133" width="13.44140625" style="840" bestFit="1" customWidth="1"/>
    <col min="5134" max="5134" width="12.5546875" style="840" bestFit="1" customWidth="1"/>
    <col min="5135" max="5135" width="13.44140625" style="840" bestFit="1" customWidth="1"/>
    <col min="5136" max="5136" width="14.44140625" style="840" bestFit="1" customWidth="1"/>
    <col min="5137" max="5137" width="13.33203125" style="840" bestFit="1" customWidth="1"/>
    <col min="5138" max="5138" width="13.5546875" style="840" bestFit="1" customWidth="1"/>
    <col min="5139" max="5378" width="11.5546875" style="840"/>
    <col min="5379" max="5379" width="19.88671875" style="840" bestFit="1" customWidth="1"/>
    <col min="5380" max="5380" width="14.44140625" style="840" bestFit="1" customWidth="1"/>
    <col min="5381" max="5381" width="12.5546875" style="840" bestFit="1" customWidth="1"/>
    <col min="5382" max="5382" width="14.44140625" style="840" bestFit="1" customWidth="1"/>
    <col min="5383" max="5388" width="12.5546875" style="840" bestFit="1" customWidth="1"/>
    <col min="5389" max="5389" width="13.44140625" style="840" bestFit="1" customWidth="1"/>
    <col min="5390" max="5390" width="12.5546875" style="840" bestFit="1" customWidth="1"/>
    <col min="5391" max="5391" width="13.44140625" style="840" bestFit="1" customWidth="1"/>
    <col min="5392" max="5392" width="14.44140625" style="840" bestFit="1" customWidth="1"/>
    <col min="5393" max="5393" width="13.33203125" style="840" bestFit="1" customWidth="1"/>
    <col min="5394" max="5394" width="13.5546875" style="840" bestFit="1" customWidth="1"/>
    <col min="5395" max="5634" width="11.5546875" style="840"/>
    <col min="5635" max="5635" width="19.88671875" style="840" bestFit="1" customWidth="1"/>
    <col min="5636" max="5636" width="14.44140625" style="840" bestFit="1" customWidth="1"/>
    <col min="5637" max="5637" width="12.5546875" style="840" bestFit="1" customWidth="1"/>
    <col min="5638" max="5638" width="14.44140625" style="840" bestFit="1" customWidth="1"/>
    <col min="5639" max="5644" width="12.5546875" style="840" bestFit="1" customWidth="1"/>
    <col min="5645" max="5645" width="13.44140625" style="840" bestFit="1" customWidth="1"/>
    <col min="5646" max="5646" width="12.5546875" style="840" bestFit="1" customWidth="1"/>
    <col min="5647" max="5647" width="13.44140625" style="840" bestFit="1" customWidth="1"/>
    <col min="5648" max="5648" width="14.44140625" style="840" bestFit="1" customWidth="1"/>
    <col min="5649" max="5649" width="13.33203125" style="840" bestFit="1" customWidth="1"/>
    <col min="5650" max="5650" width="13.5546875" style="840" bestFit="1" customWidth="1"/>
    <col min="5651" max="5890" width="11.5546875" style="840"/>
    <col min="5891" max="5891" width="19.88671875" style="840" bestFit="1" customWidth="1"/>
    <col min="5892" max="5892" width="14.44140625" style="840" bestFit="1" customWidth="1"/>
    <col min="5893" max="5893" width="12.5546875" style="840" bestFit="1" customWidth="1"/>
    <col min="5894" max="5894" width="14.44140625" style="840" bestFit="1" customWidth="1"/>
    <col min="5895" max="5900" width="12.5546875" style="840" bestFit="1" customWidth="1"/>
    <col min="5901" max="5901" width="13.44140625" style="840" bestFit="1" customWidth="1"/>
    <col min="5902" max="5902" width="12.5546875" style="840" bestFit="1" customWidth="1"/>
    <col min="5903" max="5903" width="13.44140625" style="840" bestFit="1" customWidth="1"/>
    <col min="5904" max="5904" width="14.44140625" style="840" bestFit="1" customWidth="1"/>
    <col min="5905" max="5905" width="13.33203125" style="840" bestFit="1" customWidth="1"/>
    <col min="5906" max="5906" width="13.5546875" style="840" bestFit="1" customWidth="1"/>
    <col min="5907" max="6146" width="11.5546875" style="840"/>
    <col min="6147" max="6147" width="19.88671875" style="840" bestFit="1" customWidth="1"/>
    <col min="6148" max="6148" width="14.44140625" style="840" bestFit="1" customWidth="1"/>
    <col min="6149" max="6149" width="12.5546875" style="840" bestFit="1" customWidth="1"/>
    <col min="6150" max="6150" width="14.44140625" style="840" bestFit="1" customWidth="1"/>
    <col min="6151" max="6156" width="12.5546875" style="840" bestFit="1" customWidth="1"/>
    <col min="6157" max="6157" width="13.44140625" style="840" bestFit="1" customWidth="1"/>
    <col min="6158" max="6158" width="12.5546875" style="840" bestFit="1" customWidth="1"/>
    <col min="6159" max="6159" width="13.44140625" style="840" bestFit="1" customWidth="1"/>
    <col min="6160" max="6160" width="14.44140625" style="840" bestFit="1" customWidth="1"/>
    <col min="6161" max="6161" width="13.33203125" style="840" bestFit="1" customWidth="1"/>
    <col min="6162" max="6162" width="13.5546875" style="840" bestFit="1" customWidth="1"/>
    <col min="6163" max="6402" width="11.5546875" style="840"/>
    <col min="6403" max="6403" width="19.88671875" style="840" bestFit="1" customWidth="1"/>
    <col min="6404" max="6404" width="14.44140625" style="840" bestFit="1" customWidth="1"/>
    <col min="6405" max="6405" width="12.5546875" style="840" bestFit="1" customWidth="1"/>
    <col min="6406" max="6406" width="14.44140625" style="840" bestFit="1" customWidth="1"/>
    <col min="6407" max="6412" width="12.5546875" style="840" bestFit="1" customWidth="1"/>
    <col min="6413" max="6413" width="13.44140625" style="840" bestFit="1" customWidth="1"/>
    <col min="6414" max="6414" width="12.5546875" style="840" bestFit="1" customWidth="1"/>
    <col min="6415" max="6415" width="13.44140625" style="840" bestFit="1" customWidth="1"/>
    <col min="6416" max="6416" width="14.44140625" style="840" bestFit="1" customWidth="1"/>
    <col min="6417" max="6417" width="13.33203125" style="840" bestFit="1" customWidth="1"/>
    <col min="6418" max="6418" width="13.5546875" style="840" bestFit="1" customWidth="1"/>
    <col min="6419" max="6658" width="11.5546875" style="840"/>
    <col min="6659" max="6659" width="19.88671875" style="840" bestFit="1" customWidth="1"/>
    <col min="6660" max="6660" width="14.44140625" style="840" bestFit="1" customWidth="1"/>
    <col min="6661" max="6661" width="12.5546875" style="840" bestFit="1" customWidth="1"/>
    <col min="6662" max="6662" width="14.44140625" style="840" bestFit="1" customWidth="1"/>
    <col min="6663" max="6668" width="12.5546875" style="840" bestFit="1" customWidth="1"/>
    <col min="6669" max="6669" width="13.44140625" style="840" bestFit="1" customWidth="1"/>
    <col min="6670" max="6670" width="12.5546875" style="840" bestFit="1" customWidth="1"/>
    <col min="6671" max="6671" width="13.44140625" style="840" bestFit="1" customWidth="1"/>
    <col min="6672" max="6672" width="14.44140625" style="840" bestFit="1" customWidth="1"/>
    <col min="6673" max="6673" width="13.33203125" style="840" bestFit="1" customWidth="1"/>
    <col min="6674" max="6674" width="13.5546875" style="840" bestFit="1" customWidth="1"/>
    <col min="6675" max="6914" width="11.5546875" style="840"/>
    <col min="6915" max="6915" width="19.88671875" style="840" bestFit="1" customWidth="1"/>
    <col min="6916" max="6916" width="14.44140625" style="840" bestFit="1" customWidth="1"/>
    <col min="6917" max="6917" width="12.5546875" style="840" bestFit="1" customWidth="1"/>
    <col min="6918" max="6918" width="14.44140625" style="840" bestFit="1" customWidth="1"/>
    <col min="6919" max="6924" width="12.5546875" style="840" bestFit="1" customWidth="1"/>
    <col min="6925" max="6925" width="13.44140625" style="840" bestFit="1" customWidth="1"/>
    <col min="6926" max="6926" width="12.5546875" style="840" bestFit="1" customWidth="1"/>
    <col min="6927" max="6927" width="13.44140625" style="840" bestFit="1" customWidth="1"/>
    <col min="6928" max="6928" width="14.44140625" style="840" bestFit="1" customWidth="1"/>
    <col min="6929" max="6929" width="13.33203125" style="840" bestFit="1" customWidth="1"/>
    <col min="6930" max="6930" width="13.5546875" style="840" bestFit="1" customWidth="1"/>
    <col min="6931" max="7170" width="11.5546875" style="840"/>
    <col min="7171" max="7171" width="19.88671875" style="840" bestFit="1" customWidth="1"/>
    <col min="7172" max="7172" width="14.44140625" style="840" bestFit="1" customWidth="1"/>
    <col min="7173" max="7173" width="12.5546875" style="840" bestFit="1" customWidth="1"/>
    <col min="7174" max="7174" width="14.44140625" style="840" bestFit="1" customWidth="1"/>
    <col min="7175" max="7180" width="12.5546875" style="840" bestFit="1" customWidth="1"/>
    <col min="7181" max="7181" width="13.44140625" style="840" bestFit="1" customWidth="1"/>
    <col min="7182" max="7182" width="12.5546875" style="840" bestFit="1" customWidth="1"/>
    <col min="7183" max="7183" width="13.44140625" style="840" bestFit="1" customWidth="1"/>
    <col min="7184" max="7184" width="14.44140625" style="840" bestFit="1" customWidth="1"/>
    <col min="7185" max="7185" width="13.33203125" style="840" bestFit="1" customWidth="1"/>
    <col min="7186" max="7186" width="13.5546875" style="840" bestFit="1" customWidth="1"/>
    <col min="7187" max="7426" width="11.5546875" style="840"/>
    <col min="7427" max="7427" width="19.88671875" style="840" bestFit="1" customWidth="1"/>
    <col min="7428" max="7428" width="14.44140625" style="840" bestFit="1" customWidth="1"/>
    <col min="7429" max="7429" width="12.5546875" style="840" bestFit="1" customWidth="1"/>
    <col min="7430" max="7430" width="14.44140625" style="840" bestFit="1" customWidth="1"/>
    <col min="7431" max="7436" width="12.5546875" style="840" bestFit="1" customWidth="1"/>
    <col min="7437" max="7437" width="13.44140625" style="840" bestFit="1" customWidth="1"/>
    <col min="7438" max="7438" width="12.5546875" style="840" bestFit="1" customWidth="1"/>
    <col min="7439" max="7439" width="13.44140625" style="840" bestFit="1" customWidth="1"/>
    <col min="7440" max="7440" width="14.44140625" style="840" bestFit="1" customWidth="1"/>
    <col min="7441" max="7441" width="13.33203125" style="840" bestFit="1" customWidth="1"/>
    <col min="7442" max="7442" width="13.5546875" style="840" bestFit="1" customWidth="1"/>
    <col min="7443" max="7682" width="11.5546875" style="840"/>
    <col min="7683" max="7683" width="19.88671875" style="840" bestFit="1" customWidth="1"/>
    <col min="7684" max="7684" width="14.44140625" style="840" bestFit="1" customWidth="1"/>
    <col min="7685" max="7685" width="12.5546875" style="840" bestFit="1" customWidth="1"/>
    <col min="7686" max="7686" width="14.44140625" style="840" bestFit="1" customWidth="1"/>
    <col min="7687" max="7692" width="12.5546875" style="840" bestFit="1" customWidth="1"/>
    <col min="7693" max="7693" width="13.44140625" style="840" bestFit="1" customWidth="1"/>
    <col min="7694" max="7694" width="12.5546875" style="840" bestFit="1" customWidth="1"/>
    <col min="7695" max="7695" width="13.44140625" style="840" bestFit="1" customWidth="1"/>
    <col min="7696" max="7696" width="14.44140625" style="840" bestFit="1" customWidth="1"/>
    <col min="7697" max="7697" width="13.33203125" style="840" bestFit="1" customWidth="1"/>
    <col min="7698" max="7698" width="13.5546875" style="840" bestFit="1" customWidth="1"/>
    <col min="7699" max="7938" width="11.5546875" style="840"/>
    <col min="7939" max="7939" width="19.88671875" style="840" bestFit="1" customWidth="1"/>
    <col min="7940" max="7940" width="14.44140625" style="840" bestFit="1" customWidth="1"/>
    <col min="7941" max="7941" width="12.5546875" style="840" bestFit="1" customWidth="1"/>
    <col min="7942" max="7942" width="14.44140625" style="840" bestFit="1" customWidth="1"/>
    <col min="7943" max="7948" width="12.5546875" style="840" bestFit="1" customWidth="1"/>
    <col min="7949" max="7949" width="13.44140625" style="840" bestFit="1" customWidth="1"/>
    <col min="7950" max="7950" width="12.5546875" style="840" bestFit="1" customWidth="1"/>
    <col min="7951" max="7951" width="13.44140625" style="840" bestFit="1" customWidth="1"/>
    <col min="7952" max="7952" width="14.44140625" style="840" bestFit="1" customWidth="1"/>
    <col min="7953" max="7953" width="13.33203125" style="840" bestFit="1" customWidth="1"/>
    <col min="7954" max="7954" width="13.5546875" style="840" bestFit="1" customWidth="1"/>
    <col min="7955" max="8194" width="11.5546875" style="840"/>
    <col min="8195" max="8195" width="19.88671875" style="840" bestFit="1" customWidth="1"/>
    <col min="8196" max="8196" width="14.44140625" style="840" bestFit="1" customWidth="1"/>
    <col min="8197" max="8197" width="12.5546875" style="840" bestFit="1" customWidth="1"/>
    <col min="8198" max="8198" width="14.44140625" style="840" bestFit="1" customWidth="1"/>
    <col min="8199" max="8204" width="12.5546875" style="840" bestFit="1" customWidth="1"/>
    <col min="8205" max="8205" width="13.44140625" style="840" bestFit="1" customWidth="1"/>
    <col min="8206" max="8206" width="12.5546875" style="840" bestFit="1" customWidth="1"/>
    <col min="8207" max="8207" width="13.44140625" style="840" bestFit="1" customWidth="1"/>
    <col min="8208" max="8208" width="14.44140625" style="840" bestFit="1" customWidth="1"/>
    <col min="8209" max="8209" width="13.33203125" style="840" bestFit="1" customWidth="1"/>
    <col min="8210" max="8210" width="13.5546875" style="840" bestFit="1" customWidth="1"/>
    <col min="8211" max="8450" width="11.5546875" style="840"/>
    <col min="8451" max="8451" width="19.88671875" style="840" bestFit="1" customWidth="1"/>
    <col min="8452" max="8452" width="14.44140625" style="840" bestFit="1" customWidth="1"/>
    <col min="8453" max="8453" width="12.5546875" style="840" bestFit="1" customWidth="1"/>
    <col min="8454" max="8454" width="14.44140625" style="840" bestFit="1" customWidth="1"/>
    <col min="8455" max="8460" width="12.5546875" style="840" bestFit="1" customWidth="1"/>
    <col min="8461" max="8461" width="13.44140625" style="840" bestFit="1" customWidth="1"/>
    <col min="8462" max="8462" width="12.5546875" style="840" bestFit="1" customWidth="1"/>
    <col min="8463" max="8463" width="13.44140625" style="840" bestFit="1" customWidth="1"/>
    <col min="8464" max="8464" width="14.44140625" style="840" bestFit="1" customWidth="1"/>
    <col min="8465" max="8465" width="13.33203125" style="840" bestFit="1" customWidth="1"/>
    <col min="8466" max="8466" width="13.5546875" style="840" bestFit="1" customWidth="1"/>
    <col min="8467" max="8706" width="11.5546875" style="840"/>
    <col min="8707" max="8707" width="19.88671875" style="840" bestFit="1" customWidth="1"/>
    <col min="8708" max="8708" width="14.44140625" style="840" bestFit="1" customWidth="1"/>
    <col min="8709" max="8709" width="12.5546875" style="840" bestFit="1" customWidth="1"/>
    <col min="8710" max="8710" width="14.44140625" style="840" bestFit="1" customWidth="1"/>
    <col min="8711" max="8716" width="12.5546875" style="840" bestFit="1" customWidth="1"/>
    <col min="8717" max="8717" width="13.44140625" style="840" bestFit="1" customWidth="1"/>
    <col min="8718" max="8718" width="12.5546875" style="840" bestFit="1" customWidth="1"/>
    <col min="8719" max="8719" width="13.44140625" style="840" bestFit="1" customWidth="1"/>
    <col min="8720" max="8720" width="14.44140625" style="840" bestFit="1" customWidth="1"/>
    <col min="8721" max="8721" width="13.33203125" style="840" bestFit="1" customWidth="1"/>
    <col min="8722" max="8722" width="13.5546875" style="840" bestFit="1" customWidth="1"/>
    <col min="8723" max="8962" width="11.5546875" style="840"/>
    <col min="8963" max="8963" width="19.88671875" style="840" bestFit="1" customWidth="1"/>
    <col min="8964" max="8964" width="14.44140625" style="840" bestFit="1" customWidth="1"/>
    <col min="8965" max="8965" width="12.5546875" style="840" bestFit="1" customWidth="1"/>
    <col min="8966" max="8966" width="14.44140625" style="840" bestFit="1" customWidth="1"/>
    <col min="8967" max="8972" width="12.5546875" style="840" bestFit="1" customWidth="1"/>
    <col min="8973" max="8973" width="13.44140625" style="840" bestFit="1" customWidth="1"/>
    <col min="8974" max="8974" width="12.5546875" style="840" bestFit="1" customWidth="1"/>
    <col min="8975" max="8975" width="13.44140625" style="840" bestFit="1" customWidth="1"/>
    <col min="8976" max="8976" width="14.44140625" style="840" bestFit="1" customWidth="1"/>
    <col min="8977" max="8977" width="13.33203125" style="840" bestFit="1" customWidth="1"/>
    <col min="8978" max="8978" width="13.5546875" style="840" bestFit="1" customWidth="1"/>
    <col min="8979" max="9218" width="11.5546875" style="840"/>
    <col min="9219" max="9219" width="19.88671875" style="840" bestFit="1" customWidth="1"/>
    <col min="9220" max="9220" width="14.44140625" style="840" bestFit="1" customWidth="1"/>
    <col min="9221" max="9221" width="12.5546875" style="840" bestFit="1" customWidth="1"/>
    <col min="9222" max="9222" width="14.44140625" style="840" bestFit="1" customWidth="1"/>
    <col min="9223" max="9228" width="12.5546875" style="840" bestFit="1" customWidth="1"/>
    <col min="9229" max="9229" width="13.44140625" style="840" bestFit="1" customWidth="1"/>
    <col min="9230" max="9230" width="12.5546875" style="840" bestFit="1" customWidth="1"/>
    <col min="9231" max="9231" width="13.44140625" style="840" bestFit="1" customWidth="1"/>
    <col min="9232" max="9232" width="14.44140625" style="840" bestFit="1" customWidth="1"/>
    <col min="9233" max="9233" width="13.33203125" style="840" bestFit="1" customWidth="1"/>
    <col min="9234" max="9234" width="13.5546875" style="840" bestFit="1" customWidth="1"/>
    <col min="9235" max="9474" width="11.5546875" style="840"/>
    <col min="9475" max="9475" width="19.88671875" style="840" bestFit="1" customWidth="1"/>
    <col min="9476" max="9476" width="14.44140625" style="840" bestFit="1" customWidth="1"/>
    <col min="9477" max="9477" width="12.5546875" style="840" bestFit="1" customWidth="1"/>
    <col min="9478" max="9478" width="14.44140625" style="840" bestFit="1" customWidth="1"/>
    <col min="9479" max="9484" width="12.5546875" style="840" bestFit="1" customWidth="1"/>
    <col min="9485" max="9485" width="13.44140625" style="840" bestFit="1" customWidth="1"/>
    <col min="9486" max="9486" width="12.5546875" style="840" bestFit="1" customWidth="1"/>
    <col min="9487" max="9487" width="13.44140625" style="840" bestFit="1" customWidth="1"/>
    <col min="9488" max="9488" width="14.44140625" style="840" bestFit="1" customWidth="1"/>
    <col min="9489" max="9489" width="13.33203125" style="840" bestFit="1" customWidth="1"/>
    <col min="9490" max="9490" width="13.5546875" style="840" bestFit="1" customWidth="1"/>
    <col min="9491" max="9730" width="11.5546875" style="840"/>
    <col min="9731" max="9731" width="19.88671875" style="840" bestFit="1" customWidth="1"/>
    <col min="9732" max="9732" width="14.44140625" style="840" bestFit="1" customWidth="1"/>
    <col min="9733" max="9733" width="12.5546875" style="840" bestFit="1" customWidth="1"/>
    <col min="9734" max="9734" width="14.44140625" style="840" bestFit="1" customWidth="1"/>
    <col min="9735" max="9740" width="12.5546875" style="840" bestFit="1" customWidth="1"/>
    <col min="9741" max="9741" width="13.44140625" style="840" bestFit="1" customWidth="1"/>
    <col min="9742" max="9742" width="12.5546875" style="840" bestFit="1" customWidth="1"/>
    <col min="9743" max="9743" width="13.44140625" style="840" bestFit="1" customWidth="1"/>
    <col min="9744" max="9744" width="14.44140625" style="840" bestFit="1" customWidth="1"/>
    <col min="9745" max="9745" width="13.33203125" style="840" bestFit="1" customWidth="1"/>
    <col min="9746" max="9746" width="13.5546875" style="840" bestFit="1" customWidth="1"/>
    <col min="9747" max="9986" width="11.5546875" style="840"/>
    <col min="9987" max="9987" width="19.88671875" style="840" bestFit="1" customWidth="1"/>
    <col min="9988" max="9988" width="14.44140625" style="840" bestFit="1" customWidth="1"/>
    <col min="9989" max="9989" width="12.5546875" style="840" bestFit="1" customWidth="1"/>
    <col min="9990" max="9990" width="14.44140625" style="840" bestFit="1" customWidth="1"/>
    <col min="9991" max="9996" width="12.5546875" style="840" bestFit="1" customWidth="1"/>
    <col min="9997" max="9997" width="13.44140625" style="840" bestFit="1" customWidth="1"/>
    <col min="9998" max="9998" width="12.5546875" style="840" bestFit="1" customWidth="1"/>
    <col min="9999" max="9999" width="13.44140625" style="840" bestFit="1" customWidth="1"/>
    <col min="10000" max="10000" width="14.44140625" style="840" bestFit="1" customWidth="1"/>
    <col min="10001" max="10001" width="13.33203125" style="840" bestFit="1" customWidth="1"/>
    <col min="10002" max="10002" width="13.5546875" style="840" bestFit="1" customWidth="1"/>
    <col min="10003" max="10242" width="11.5546875" style="840"/>
    <col min="10243" max="10243" width="19.88671875" style="840" bestFit="1" customWidth="1"/>
    <col min="10244" max="10244" width="14.44140625" style="840" bestFit="1" customWidth="1"/>
    <col min="10245" max="10245" width="12.5546875" style="840" bestFit="1" customWidth="1"/>
    <col min="10246" max="10246" width="14.44140625" style="840" bestFit="1" customWidth="1"/>
    <col min="10247" max="10252" width="12.5546875" style="840" bestFit="1" customWidth="1"/>
    <col min="10253" max="10253" width="13.44140625" style="840" bestFit="1" customWidth="1"/>
    <col min="10254" max="10254" width="12.5546875" style="840" bestFit="1" customWidth="1"/>
    <col min="10255" max="10255" width="13.44140625" style="840" bestFit="1" customWidth="1"/>
    <col min="10256" max="10256" width="14.44140625" style="840" bestFit="1" customWidth="1"/>
    <col min="10257" max="10257" width="13.33203125" style="840" bestFit="1" customWidth="1"/>
    <col min="10258" max="10258" width="13.5546875" style="840" bestFit="1" customWidth="1"/>
    <col min="10259" max="10498" width="11.5546875" style="840"/>
    <col min="10499" max="10499" width="19.88671875" style="840" bestFit="1" customWidth="1"/>
    <col min="10500" max="10500" width="14.44140625" style="840" bestFit="1" customWidth="1"/>
    <col min="10501" max="10501" width="12.5546875" style="840" bestFit="1" customWidth="1"/>
    <col min="10502" max="10502" width="14.44140625" style="840" bestFit="1" customWidth="1"/>
    <col min="10503" max="10508" width="12.5546875" style="840" bestFit="1" customWidth="1"/>
    <col min="10509" max="10509" width="13.44140625" style="840" bestFit="1" customWidth="1"/>
    <col min="10510" max="10510" width="12.5546875" style="840" bestFit="1" customWidth="1"/>
    <col min="10511" max="10511" width="13.44140625" style="840" bestFit="1" customWidth="1"/>
    <col min="10512" max="10512" width="14.44140625" style="840" bestFit="1" customWidth="1"/>
    <col min="10513" max="10513" width="13.33203125" style="840" bestFit="1" customWidth="1"/>
    <col min="10514" max="10514" width="13.5546875" style="840" bestFit="1" customWidth="1"/>
    <col min="10515" max="10754" width="11.5546875" style="840"/>
    <col min="10755" max="10755" width="19.88671875" style="840" bestFit="1" customWidth="1"/>
    <col min="10756" max="10756" width="14.44140625" style="840" bestFit="1" customWidth="1"/>
    <col min="10757" max="10757" width="12.5546875" style="840" bestFit="1" customWidth="1"/>
    <col min="10758" max="10758" width="14.44140625" style="840" bestFit="1" customWidth="1"/>
    <col min="10759" max="10764" width="12.5546875" style="840" bestFit="1" customWidth="1"/>
    <col min="10765" max="10765" width="13.44140625" style="840" bestFit="1" customWidth="1"/>
    <col min="10766" max="10766" width="12.5546875" style="840" bestFit="1" customWidth="1"/>
    <col min="10767" max="10767" width="13.44140625" style="840" bestFit="1" customWidth="1"/>
    <col min="10768" max="10768" width="14.44140625" style="840" bestFit="1" customWidth="1"/>
    <col min="10769" max="10769" width="13.33203125" style="840" bestFit="1" customWidth="1"/>
    <col min="10770" max="10770" width="13.5546875" style="840" bestFit="1" customWidth="1"/>
    <col min="10771" max="11010" width="11.5546875" style="840"/>
    <col min="11011" max="11011" width="19.88671875" style="840" bestFit="1" customWidth="1"/>
    <col min="11012" max="11012" width="14.44140625" style="840" bestFit="1" customWidth="1"/>
    <col min="11013" max="11013" width="12.5546875" style="840" bestFit="1" customWidth="1"/>
    <col min="11014" max="11014" width="14.44140625" style="840" bestFit="1" customWidth="1"/>
    <col min="11015" max="11020" width="12.5546875" style="840" bestFit="1" customWidth="1"/>
    <col min="11021" max="11021" width="13.44140625" style="840" bestFit="1" customWidth="1"/>
    <col min="11022" max="11022" width="12.5546875" style="840" bestFit="1" customWidth="1"/>
    <col min="11023" max="11023" width="13.44140625" style="840" bestFit="1" customWidth="1"/>
    <col min="11024" max="11024" width="14.44140625" style="840" bestFit="1" customWidth="1"/>
    <col min="11025" max="11025" width="13.33203125" style="840" bestFit="1" customWidth="1"/>
    <col min="11026" max="11026" width="13.5546875" style="840" bestFit="1" customWidth="1"/>
    <col min="11027" max="11266" width="11.5546875" style="840"/>
    <col min="11267" max="11267" width="19.88671875" style="840" bestFit="1" customWidth="1"/>
    <col min="11268" max="11268" width="14.44140625" style="840" bestFit="1" customWidth="1"/>
    <col min="11269" max="11269" width="12.5546875" style="840" bestFit="1" customWidth="1"/>
    <col min="11270" max="11270" width="14.44140625" style="840" bestFit="1" customWidth="1"/>
    <col min="11271" max="11276" width="12.5546875" style="840" bestFit="1" customWidth="1"/>
    <col min="11277" max="11277" width="13.44140625" style="840" bestFit="1" customWidth="1"/>
    <col min="11278" max="11278" width="12.5546875" style="840" bestFit="1" customWidth="1"/>
    <col min="11279" max="11279" width="13.44140625" style="840" bestFit="1" customWidth="1"/>
    <col min="11280" max="11280" width="14.44140625" style="840" bestFit="1" customWidth="1"/>
    <col min="11281" max="11281" width="13.33203125" style="840" bestFit="1" customWidth="1"/>
    <col min="11282" max="11282" width="13.5546875" style="840" bestFit="1" customWidth="1"/>
    <col min="11283" max="11522" width="11.5546875" style="840"/>
    <col min="11523" max="11523" width="19.88671875" style="840" bestFit="1" customWidth="1"/>
    <col min="11524" max="11524" width="14.44140625" style="840" bestFit="1" customWidth="1"/>
    <col min="11525" max="11525" width="12.5546875" style="840" bestFit="1" customWidth="1"/>
    <col min="11526" max="11526" width="14.44140625" style="840" bestFit="1" customWidth="1"/>
    <col min="11527" max="11532" width="12.5546875" style="840" bestFit="1" customWidth="1"/>
    <col min="11533" max="11533" width="13.44140625" style="840" bestFit="1" customWidth="1"/>
    <col min="11534" max="11534" width="12.5546875" style="840" bestFit="1" customWidth="1"/>
    <col min="11535" max="11535" width="13.44140625" style="840" bestFit="1" customWidth="1"/>
    <col min="11536" max="11536" width="14.44140625" style="840" bestFit="1" customWidth="1"/>
    <col min="11537" max="11537" width="13.33203125" style="840" bestFit="1" customWidth="1"/>
    <col min="11538" max="11538" width="13.5546875" style="840" bestFit="1" customWidth="1"/>
    <col min="11539" max="11778" width="11.5546875" style="840"/>
    <col min="11779" max="11779" width="19.88671875" style="840" bestFit="1" customWidth="1"/>
    <col min="11780" max="11780" width="14.44140625" style="840" bestFit="1" customWidth="1"/>
    <col min="11781" max="11781" width="12.5546875" style="840" bestFit="1" customWidth="1"/>
    <col min="11782" max="11782" width="14.44140625" style="840" bestFit="1" customWidth="1"/>
    <col min="11783" max="11788" width="12.5546875" style="840" bestFit="1" customWidth="1"/>
    <col min="11789" max="11789" width="13.44140625" style="840" bestFit="1" customWidth="1"/>
    <col min="11790" max="11790" width="12.5546875" style="840" bestFit="1" customWidth="1"/>
    <col min="11791" max="11791" width="13.44140625" style="840" bestFit="1" customWidth="1"/>
    <col min="11792" max="11792" width="14.44140625" style="840" bestFit="1" customWidth="1"/>
    <col min="11793" max="11793" width="13.33203125" style="840" bestFit="1" customWidth="1"/>
    <col min="11794" max="11794" width="13.5546875" style="840" bestFit="1" customWidth="1"/>
    <col min="11795" max="12034" width="11.5546875" style="840"/>
    <col min="12035" max="12035" width="19.88671875" style="840" bestFit="1" customWidth="1"/>
    <col min="12036" max="12036" width="14.44140625" style="840" bestFit="1" customWidth="1"/>
    <col min="12037" max="12037" width="12.5546875" style="840" bestFit="1" customWidth="1"/>
    <col min="12038" max="12038" width="14.44140625" style="840" bestFit="1" customWidth="1"/>
    <col min="12039" max="12044" width="12.5546875" style="840" bestFit="1" customWidth="1"/>
    <col min="12045" max="12045" width="13.44140625" style="840" bestFit="1" customWidth="1"/>
    <col min="12046" max="12046" width="12.5546875" style="840" bestFit="1" customWidth="1"/>
    <col min="12047" max="12047" width="13.44140625" style="840" bestFit="1" customWidth="1"/>
    <col min="12048" max="12048" width="14.44140625" style="840" bestFit="1" customWidth="1"/>
    <col min="12049" max="12049" width="13.33203125" style="840" bestFit="1" customWidth="1"/>
    <col min="12050" max="12050" width="13.5546875" style="840" bestFit="1" customWidth="1"/>
    <col min="12051" max="12290" width="11.5546875" style="840"/>
    <col min="12291" max="12291" width="19.88671875" style="840" bestFit="1" customWidth="1"/>
    <col min="12292" max="12292" width="14.44140625" style="840" bestFit="1" customWidth="1"/>
    <col min="12293" max="12293" width="12.5546875" style="840" bestFit="1" customWidth="1"/>
    <col min="12294" max="12294" width="14.44140625" style="840" bestFit="1" customWidth="1"/>
    <col min="12295" max="12300" width="12.5546875" style="840" bestFit="1" customWidth="1"/>
    <col min="12301" max="12301" width="13.44140625" style="840" bestFit="1" customWidth="1"/>
    <col min="12302" max="12302" width="12.5546875" style="840" bestFit="1" customWidth="1"/>
    <col min="12303" max="12303" width="13.44140625" style="840" bestFit="1" customWidth="1"/>
    <col min="12304" max="12304" width="14.44140625" style="840" bestFit="1" customWidth="1"/>
    <col min="12305" max="12305" width="13.33203125" style="840" bestFit="1" customWidth="1"/>
    <col min="12306" max="12306" width="13.5546875" style="840" bestFit="1" customWidth="1"/>
    <col min="12307" max="12546" width="11.5546875" style="840"/>
    <col min="12547" max="12547" width="19.88671875" style="840" bestFit="1" customWidth="1"/>
    <col min="12548" max="12548" width="14.44140625" style="840" bestFit="1" customWidth="1"/>
    <col min="12549" max="12549" width="12.5546875" style="840" bestFit="1" customWidth="1"/>
    <col min="12550" max="12550" width="14.44140625" style="840" bestFit="1" customWidth="1"/>
    <col min="12551" max="12556" width="12.5546875" style="840" bestFit="1" customWidth="1"/>
    <col min="12557" max="12557" width="13.44140625" style="840" bestFit="1" customWidth="1"/>
    <col min="12558" max="12558" width="12.5546875" style="840" bestFit="1" customWidth="1"/>
    <col min="12559" max="12559" width="13.44140625" style="840" bestFit="1" customWidth="1"/>
    <col min="12560" max="12560" width="14.44140625" style="840" bestFit="1" customWidth="1"/>
    <col min="12561" max="12561" width="13.33203125" style="840" bestFit="1" customWidth="1"/>
    <col min="12562" max="12562" width="13.5546875" style="840" bestFit="1" customWidth="1"/>
    <col min="12563" max="12802" width="11.5546875" style="840"/>
    <col min="12803" max="12803" width="19.88671875" style="840" bestFit="1" customWidth="1"/>
    <col min="12804" max="12804" width="14.44140625" style="840" bestFit="1" customWidth="1"/>
    <col min="12805" max="12805" width="12.5546875" style="840" bestFit="1" customWidth="1"/>
    <col min="12806" max="12806" width="14.44140625" style="840" bestFit="1" customWidth="1"/>
    <col min="12807" max="12812" width="12.5546875" style="840" bestFit="1" customWidth="1"/>
    <col min="12813" max="12813" width="13.44140625" style="840" bestFit="1" customWidth="1"/>
    <col min="12814" max="12814" width="12.5546875" style="840" bestFit="1" customWidth="1"/>
    <col min="12815" max="12815" width="13.44140625" style="840" bestFit="1" customWidth="1"/>
    <col min="12816" max="12816" width="14.44140625" style="840" bestFit="1" customWidth="1"/>
    <col min="12817" max="12817" width="13.33203125" style="840" bestFit="1" customWidth="1"/>
    <col min="12818" max="12818" width="13.5546875" style="840" bestFit="1" customWidth="1"/>
    <col min="12819" max="13058" width="11.5546875" style="840"/>
    <col min="13059" max="13059" width="19.88671875" style="840" bestFit="1" customWidth="1"/>
    <col min="13060" max="13060" width="14.44140625" style="840" bestFit="1" customWidth="1"/>
    <col min="13061" max="13061" width="12.5546875" style="840" bestFit="1" customWidth="1"/>
    <col min="13062" max="13062" width="14.44140625" style="840" bestFit="1" customWidth="1"/>
    <col min="13063" max="13068" width="12.5546875" style="840" bestFit="1" customWidth="1"/>
    <col min="13069" max="13069" width="13.44140625" style="840" bestFit="1" customWidth="1"/>
    <col min="13070" max="13070" width="12.5546875" style="840" bestFit="1" customWidth="1"/>
    <col min="13071" max="13071" width="13.44140625" style="840" bestFit="1" customWidth="1"/>
    <col min="13072" max="13072" width="14.44140625" style="840" bestFit="1" customWidth="1"/>
    <col min="13073" max="13073" width="13.33203125" style="840" bestFit="1" customWidth="1"/>
    <col min="13074" max="13074" width="13.5546875" style="840" bestFit="1" customWidth="1"/>
    <col min="13075" max="13314" width="11.5546875" style="840"/>
    <col min="13315" max="13315" width="19.88671875" style="840" bestFit="1" customWidth="1"/>
    <col min="13316" max="13316" width="14.44140625" style="840" bestFit="1" customWidth="1"/>
    <col min="13317" max="13317" width="12.5546875" style="840" bestFit="1" customWidth="1"/>
    <col min="13318" max="13318" width="14.44140625" style="840" bestFit="1" customWidth="1"/>
    <col min="13319" max="13324" width="12.5546875" style="840" bestFit="1" customWidth="1"/>
    <col min="13325" max="13325" width="13.44140625" style="840" bestFit="1" customWidth="1"/>
    <col min="13326" max="13326" width="12.5546875" style="840" bestFit="1" customWidth="1"/>
    <col min="13327" max="13327" width="13.44140625" style="840" bestFit="1" customWidth="1"/>
    <col min="13328" max="13328" width="14.44140625" style="840" bestFit="1" customWidth="1"/>
    <col min="13329" max="13329" width="13.33203125" style="840" bestFit="1" customWidth="1"/>
    <col min="13330" max="13330" width="13.5546875" style="840" bestFit="1" customWidth="1"/>
    <col min="13331" max="13570" width="11.5546875" style="840"/>
    <col min="13571" max="13571" width="19.88671875" style="840" bestFit="1" customWidth="1"/>
    <col min="13572" max="13572" width="14.44140625" style="840" bestFit="1" customWidth="1"/>
    <col min="13573" max="13573" width="12.5546875" style="840" bestFit="1" customWidth="1"/>
    <col min="13574" max="13574" width="14.44140625" style="840" bestFit="1" customWidth="1"/>
    <col min="13575" max="13580" width="12.5546875" style="840" bestFit="1" customWidth="1"/>
    <col min="13581" max="13581" width="13.44140625" style="840" bestFit="1" customWidth="1"/>
    <col min="13582" max="13582" width="12.5546875" style="840" bestFit="1" customWidth="1"/>
    <col min="13583" max="13583" width="13.44140625" style="840" bestFit="1" customWidth="1"/>
    <col min="13584" max="13584" width="14.44140625" style="840" bestFit="1" customWidth="1"/>
    <col min="13585" max="13585" width="13.33203125" style="840" bestFit="1" customWidth="1"/>
    <col min="13586" max="13586" width="13.5546875" style="840" bestFit="1" customWidth="1"/>
    <col min="13587" max="13826" width="11.5546875" style="840"/>
    <col min="13827" max="13827" width="19.88671875" style="840" bestFit="1" customWidth="1"/>
    <col min="13828" max="13828" width="14.44140625" style="840" bestFit="1" customWidth="1"/>
    <col min="13829" max="13829" width="12.5546875" style="840" bestFit="1" customWidth="1"/>
    <col min="13830" max="13830" width="14.44140625" style="840" bestFit="1" customWidth="1"/>
    <col min="13831" max="13836" width="12.5546875" style="840" bestFit="1" customWidth="1"/>
    <col min="13837" max="13837" width="13.44140625" style="840" bestFit="1" customWidth="1"/>
    <col min="13838" max="13838" width="12.5546875" style="840" bestFit="1" customWidth="1"/>
    <col min="13839" max="13839" width="13.44140625" style="840" bestFit="1" customWidth="1"/>
    <col min="13840" max="13840" width="14.44140625" style="840" bestFit="1" customWidth="1"/>
    <col min="13841" max="13841" width="13.33203125" style="840" bestFit="1" customWidth="1"/>
    <col min="13842" max="13842" width="13.5546875" style="840" bestFit="1" customWidth="1"/>
    <col min="13843" max="14082" width="11.5546875" style="840"/>
    <col min="14083" max="14083" width="19.88671875" style="840" bestFit="1" customWidth="1"/>
    <col min="14084" max="14084" width="14.44140625" style="840" bestFit="1" customWidth="1"/>
    <col min="14085" max="14085" width="12.5546875" style="840" bestFit="1" customWidth="1"/>
    <col min="14086" max="14086" width="14.44140625" style="840" bestFit="1" customWidth="1"/>
    <col min="14087" max="14092" width="12.5546875" style="840" bestFit="1" customWidth="1"/>
    <col min="14093" max="14093" width="13.44140625" style="840" bestFit="1" customWidth="1"/>
    <col min="14094" max="14094" width="12.5546875" style="840" bestFit="1" customWidth="1"/>
    <col min="14095" max="14095" width="13.44140625" style="840" bestFit="1" customWidth="1"/>
    <col min="14096" max="14096" width="14.44140625" style="840" bestFit="1" customWidth="1"/>
    <col min="14097" max="14097" width="13.33203125" style="840" bestFit="1" customWidth="1"/>
    <col min="14098" max="14098" width="13.5546875" style="840" bestFit="1" customWidth="1"/>
    <col min="14099" max="14338" width="11.5546875" style="840"/>
    <col min="14339" max="14339" width="19.88671875" style="840" bestFit="1" customWidth="1"/>
    <col min="14340" max="14340" width="14.44140625" style="840" bestFit="1" customWidth="1"/>
    <col min="14341" max="14341" width="12.5546875" style="840" bestFit="1" customWidth="1"/>
    <col min="14342" max="14342" width="14.44140625" style="840" bestFit="1" customWidth="1"/>
    <col min="14343" max="14348" width="12.5546875" style="840" bestFit="1" customWidth="1"/>
    <col min="14349" max="14349" width="13.44140625" style="840" bestFit="1" customWidth="1"/>
    <col min="14350" max="14350" width="12.5546875" style="840" bestFit="1" customWidth="1"/>
    <col min="14351" max="14351" width="13.44140625" style="840" bestFit="1" customWidth="1"/>
    <col min="14352" max="14352" width="14.44140625" style="840" bestFit="1" customWidth="1"/>
    <col min="14353" max="14353" width="13.33203125" style="840" bestFit="1" customWidth="1"/>
    <col min="14354" max="14354" width="13.5546875" style="840" bestFit="1" customWidth="1"/>
    <col min="14355" max="14594" width="11.5546875" style="840"/>
    <col min="14595" max="14595" width="19.88671875" style="840" bestFit="1" customWidth="1"/>
    <col min="14596" max="14596" width="14.44140625" style="840" bestFit="1" customWidth="1"/>
    <col min="14597" max="14597" width="12.5546875" style="840" bestFit="1" customWidth="1"/>
    <col min="14598" max="14598" width="14.44140625" style="840" bestFit="1" customWidth="1"/>
    <col min="14599" max="14604" width="12.5546875" style="840" bestFit="1" customWidth="1"/>
    <col min="14605" max="14605" width="13.44140625" style="840" bestFit="1" customWidth="1"/>
    <col min="14606" max="14606" width="12.5546875" style="840" bestFit="1" customWidth="1"/>
    <col min="14607" max="14607" width="13.44140625" style="840" bestFit="1" customWidth="1"/>
    <col min="14608" max="14608" width="14.44140625" style="840" bestFit="1" customWidth="1"/>
    <col min="14609" max="14609" width="13.33203125" style="840" bestFit="1" customWidth="1"/>
    <col min="14610" max="14610" width="13.5546875" style="840" bestFit="1" customWidth="1"/>
    <col min="14611" max="14850" width="11.5546875" style="840"/>
    <col min="14851" max="14851" width="19.88671875" style="840" bestFit="1" customWidth="1"/>
    <col min="14852" max="14852" width="14.44140625" style="840" bestFit="1" customWidth="1"/>
    <col min="14853" max="14853" width="12.5546875" style="840" bestFit="1" customWidth="1"/>
    <col min="14854" max="14854" width="14.44140625" style="840" bestFit="1" customWidth="1"/>
    <col min="14855" max="14860" width="12.5546875" style="840" bestFit="1" customWidth="1"/>
    <col min="14861" max="14861" width="13.44140625" style="840" bestFit="1" customWidth="1"/>
    <col min="14862" max="14862" width="12.5546875" style="840" bestFit="1" customWidth="1"/>
    <col min="14863" max="14863" width="13.44140625" style="840" bestFit="1" customWidth="1"/>
    <col min="14864" max="14864" width="14.44140625" style="840" bestFit="1" customWidth="1"/>
    <col min="14865" max="14865" width="13.33203125" style="840" bestFit="1" customWidth="1"/>
    <col min="14866" max="14866" width="13.5546875" style="840" bestFit="1" customWidth="1"/>
    <col min="14867" max="15106" width="11.5546875" style="840"/>
    <col min="15107" max="15107" width="19.88671875" style="840" bestFit="1" customWidth="1"/>
    <col min="15108" max="15108" width="14.44140625" style="840" bestFit="1" customWidth="1"/>
    <col min="15109" max="15109" width="12.5546875" style="840" bestFit="1" customWidth="1"/>
    <col min="15110" max="15110" width="14.44140625" style="840" bestFit="1" customWidth="1"/>
    <col min="15111" max="15116" width="12.5546875" style="840" bestFit="1" customWidth="1"/>
    <col min="15117" max="15117" width="13.44140625" style="840" bestFit="1" customWidth="1"/>
    <col min="15118" max="15118" width="12.5546875" style="840" bestFit="1" customWidth="1"/>
    <col min="15119" max="15119" width="13.44140625" style="840" bestFit="1" customWidth="1"/>
    <col min="15120" max="15120" width="14.44140625" style="840" bestFit="1" customWidth="1"/>
    <col min="15121" max="15121" width="13.33203125" style="840" bestFit="1" customWidth="1"/>
    <col min="15122" max="15122" width="13.5546875" style="840" bestFit="1" customWidth="1"/>
    <col min="15123" max="15362" width="11.5546875" style="840"/>
    <col min="15363" max="15363" width="19.88671875" style="840" bestFit="1" customWidth="1"/>
    <col min="15364" max="15364" width="14.44140625" style="840" bestFit="1" customWidth="1"/>
    <col min="15365" max="15365" width="12.5546875" style="840" bestFit="1" customWidth="1"/>
    <col min="15366" max="15366" width="14.44140625" style="840" bestFit="1" customWidth="1"/>
    <col min="15367" max="15372" width="12.5546875" style="840" bestFit="1" customWidth="1"/>
    <col min="15373" max="15373" width="13.44140625" style="840" bestFit="1" customWidth="1"/>
    <col min="15374" max="15374" width="12.5546875" style="840" bestFit="1" customWidth="1"/>
    <col min="15375" max="15375" width="13.44140625" style="840" bestFit="1" customWidth="1"/>
    <col min="15376" max="15376" width="14.44140625" style="840" bestFit="1" customWidth="1"/>
    <col min="15377" max="15377" width="13.33203125" style="840" bestFit="1" customWidth="1"/>
    <col min="15378" max="15378" width="13.5546875" style="840" bestFit="1" customWidth="1"/>
    <col min="15379" max="15618" width="11.5546875" style="840"/>
    <col min="15619" max="15619" width="19.88671875" style="840" bestFit="1" customWidth="1"/>
    <col min="15620" max="15620" width="14.44140625" style="840" bestFit="1" customWidth="1"/>
    <col min="15621" max="15621" width="12.5546875" style="840" bestFit="1" customWidth="1"/>
    <col min="15622" max="15622" width="14.44140625" style="840" bestFit="1" customWidth="1"/>
    <col min="15623" max="15628" width="12.5546875" style="840" bestFit="1" customWidth="1"/>
    <col min="15629" max="15629" width="13.44140625" style="840" bestFit="1" customWidth="1"/>
    <col min="15630" max="15630" width="12.5546875" style="840" bestFit="1" customWidth="1"/>
    <col min="15631" max="15631" width="13.44140625" style="840" bestFit="1" customWidth="1"/>
    <col min="15632" max="15632" width="14.44140625" style="840" bestFit="1" customWidth="1"/>
    <col min="15633" max="15633" width="13.33203125" style="840" bestFit="1" customWidth="1"/>
    <col min="15634" max="15634" width="13.5546875" style="840" bestFit="1" customWidth="1"/>
    <col min="15635" max="15874" width="11.5546875" style="840"/>
    <col min="15875" max="15875" width="19.88671875" style="840" bestFit="1" customWidth="1"/>
    <col min="15876" max="15876" width="14.44140625" style="840" bestFit="1" customWidth="1"/>
    <col min="15877" max="15877" width="12.5546875" style="840" bestFit="1" customWidth="1"/>
    <col min="15878" max="15878" width="14.44140625" style="840" bestFit="1" customWidth="1"/>
    <col min="15879" max="15884" width="12.5546875" style="840" bestFit="1" customWidth="1"/>
    <col min="15885" max="15885" width="13.44140625" style="840" bestFit="1" customWidth="1"/>
    <col min="15886" max="15886" width="12.5546875" style="840" bestFit="1" customWidth="1"/>
    <col min="15887" max="15887" width="13.44140625" style="840" bestFit="1" customWidth="1"/>
    <col min="15888" max="15888" width="14.44140625" style="840" bestFit="1" customWidth="1"/>
    <col min="15889" max="15889" width="13.33203125" style="840" bestFit="1" customWidth="1"/>
    <col min="15890" max="15890" width="13.5546875" style="840" bestFit="1" customWidth="1"/>
    <col min="15891" max="16130" width="11.5546875" style="840"/>
    <col min="16131" max="16131" width="19.88671875" style="840" bestFit="1" customWidth="1"/>
    <col min="16132" max="16132" width="14.44140625" style="840" bestFit="1" customWidth="1"/>
    <col min="16133" max="16133" width="12.5546875" style="840" bestFit="1" customWidth="1"/>
    <col min="16134" max="16134" width="14.44140625" style="840" bestFit="1" customWidth="1"/>
    <col min="16135" max="16140" width="12.5546875" style="840" bestFit="1" customWidth="1"/>
    <col min="16141" max="16141" width="13.44140625" style="840" bestFit="1" customWidth="1"/>
    <col min="16142" max="16142" width="12.5546875" style="840" bestFit="1" customWidth="1"/>
    <col min="16143" max="16143" width="13.44140625" style="840" bestFit="1" customWidth="1"/>
    <col min="16144" max="16144" width="14.44140625" style="840" bestFit="1" customWidth="1"/>
    <col min="16145" max="16145" width="13.33203125" style="840" bestFit="1" customWidth="1"/>
    <col min="16146" max="16146" width="13.5546875" style="840" bestFit="1" customWidth="1"/>
    <col min="16147" max="16384" width="11.5546875" style="840"/>
  </cols>
  <sheetData>
    <row r="1" spans="1:18" s="824" customFormat="1" ht="19.8">
      <c r="A1" s="1210" t="s">
        <v>1068</v>
      </c>
      <c r="B1" s="823"/>
      <c r="C1" s="823"/>
      <c r="D1" s="823"/>
      <c r="E1" s="823"/>
      <c r="F1" s="823"/>
      <c r="G1" s="823"/>
      <c r="H1" s="823"/>
      <c r="I1" s="823"/>
      <c r="J1" s="823"/>
      <c r="K1" s="823"/>
      <c r="L1" s="823"/>
      <c r="M1" s="823"/>
      <c r="N1" s="823"/>
      <c r="O1" s="823"/>
      <c r="P1" s="823"/>
      <c r="Q1" s="823"/>
    </row>
    <row r="2" spans="1:18" s="824" customFormat="1" ht="28.2">
      <c r="A2" s="825" t="s">
        <v>827</v>
      </c>
      <c r="B2" s="826"/>
      <c r="C2" s="826"/>
      <c r="D2" s="826"/>
      <c r="E2" s="826"/>
      <c r="F2" s="826"/>
      <c r="G2" s="826"/>
      <c r="H2" s="826"/>
      <c r="I2" s="826"/>
      <c r="J2" s="826"/>
      <c r="K2" s="826"/>
      <c r="L2" s="826"/>
      <c r="M2" s="826"/>
      <c r="N2" s="826"/>
      <c r="O2" s="826"/>
      <c r="P2" s="826"/>
      <c r="Q2" s="826"/>
      <c r="R2" s="826"/>
    </row>
    <row r="3" spans="1:18" s="824" customFormat="1" ht="20.399999999999999">
      <c r="A3" s="827">
        <v>45230</v>
      </c>
      <c r="B3" s="827"/>
      <c r="C3" s="827"/>
      <c r="D3" s="827"/>
      <c r="E3" s="827"/>
      <c r="F3" s="827"/>
      <c r="G3" s="827"/>
      <c r="H3" s="827"/>
      <c r="I3" s="827"/>
      <c r="J3" s="827"/>
      <c r="K3" s="827"/>
      <c r="L3" s="827"/>
      <c r="M3" s="827"/>
      <c r="N3" s="827"/>
      <c r="O3" s="827"/>
      <c r="P3" s="827"/>
      <c r="Q3" s="827"/>
      <c r="R3" s="827"/>
    </row>
    <row r="4" spans="1:18" s="824" customFormat="1" ht="18.600000000000001">
      <c r="A4" s="828" t="s">
        <v>71</v>
      </c>
      <c r="B4" s="828"/>
      <c r="C4" s="828"/>
      <c r="D4" s="828"/>
      <c r="E4" s="828"/>
      <c r="F4" s="828"/>
      <c r="G4" s="829"/>
      <c r="H4" s="828"/>
      <c r="I4" s="828"/>
      <c r="J4" s="828"/>
      <c r="K4" s="828"/>
      <c r="L4" s="828"/>
      <c r="M4" s="828"/>
      <c r="N4" s="828"/>
      <c r="O4" s="828"/>
      <c r="P4" s="828"/>
      <c r="Q4" s="828"/>
      <c r="R4" s="828"/>
    </row>
    <row r="5" spans="1:18" s="824" customFormat="1" ht="10.5" customHeight="1">
      <c r="A5" s="828"/>
      <c r="B5" s="828"/>
      <c r="C5" s="828"/>
      <c r="D5" s="828"/>
      <c r="E5" s="828"/>
      <c r="F5" s="828"/>
      <c r="G5" s="829"/>
      <c r="H5" s="828"/>
      <c r="I5" s="828"/>
      <c r="J5" s="828"/>
      <c r="K5" s="828"/>
      <c r="L5" s="828"/>
      <c r="M5" s="828"/>
      <c r="N5" s="828"/>
      <c r="O5" s="828"/>
      <c r="P5" s="828"/>
      <c r="Q5" s="828"/>
      <c r="R5" s="828"/>
    </row>
    <row r="6" spans="1:18" s="824" customFormat="1" ht="21" customHeight="1">
      <c r="A6" s="830" t="s">
        <v>828</v>
      </c>
      <c r="B6" s="831" t="s">
        <v>97</v>
      </c>
      <c r="C6" s="831" t="s">
        <v>98</v>
      </c>
      <c r="D6" s="832" t="s">
        <v>94</v>
      </c>
      <c r="E6" s="833"/>
      <c r="F6" s="833"/>
      <c r="G6" s="833" t="s">
        <v>72</v>
      </c>
      <c r="H6" s="833"/>
      <c r="I6" s="833"/>
      <c r="J6" s="833" t="s">
        <v>92</v>
      </c>
      <c r="K6" s="833"/>
      <c r="L6" s="833"/>
      <c r="M6" s="833" t="s">
        <v>74</v>
      </c>
      <c r="N6" s="833"/>
      <c r="O6" s="833"/>
      <c r="P6" s="833" t="s">
        <v>76</v>
      </c>
      <c r="Q6" s="833"/>
      <c r="R6" s="834"/>
    </row>
    <row r="7" spans="1:18" s="824" customFormat="1" ht="15.75" customHeight="1">
      <c r="A7" s="835"/>
      <c r="B7" s="836" t="s">
        <v>98</v>
      </c>
      <c r="C7" s="836" t="s">
        <v>98</v>
      </c>
      <c r="D7" s="837" t="s">
        <v>829</v>
      </c>
      <c r="E7" s="837" t="s">
        <v>830</v>
      </c>
      <c r="F7" s="837" t="s">
        <v>831</v>
      </c>
      <c r="G7" s="837" t="s">
        <v>829</v>
      </c>
      <c r="H7" s="837" t="s">
        <v>830</v>
      </c>
      <c r="I7" s="837" t="s">
        <v>831</v>
      </c>
      <c r="J7" s="837" t="s">
        <v>829</v>
      </c>
      <c r="K7" s="837" t="s">
        <v>830</v>
      </c>
      <c r="L7" s="837" t="s">
        <v>831</v>
      </c>
      <c r="M7" s="837" t="s">
        <v>829</v>
      </c>
      <c r="N7" s="837" t="s">
        <v>830</v>
      </c>
      <c r="O7" s="837" t="s">
        <v>831</v>
      </c>
      <c r="P7" s="838" t="s">
        <v>829</v>
      </c>
      <c r="Q7" s="838" t="s">
        <v>830</v>
      </c>
      <c r="R7" s="839" t="s">
        <v>831</v>
      </c>
    </row>
    <row r="8" spans="1:18" ht="13.2">
      <c r="A8" s="163" t="s">
        <v>2</v>
      </c>
      <c r="B8" s="163" t="s">
        <v>222</v>
      </c>
      <c r="C8" s="163" t="s">
        <v>222</v>
      </c>
      <c r="D8" s="164">
        <v>52775.775119999998</v>
      </c>
      <c r="E8" s="165">
        <v>0</v>
      </c>
      <c r="F8" s="165">
        <v>52775.775119999998</v>
      </c>
      <c r="G8" s="165">
        <v>0</v>
      </c>
      <c r="H8" s="165">
        <v>0</v>
      </c>
      <c r="I8" s="165">
        <v>0</v>
      </c>
      <c r="J8" s="165">
        <v>1592.5034100000003</v>
      </c>
      <c r="K8" s="165">
        <v>1.6039999999999999E-2</v>
      </c>
      <c r="L8" s="165">
        <v>1592.51945</v>
      </c>
      <c r="M8" s="165">
        <v>2718.0027700000001</v>
      </c>
      <c r="N8" s="165">
        <v>11.869629999999999</v>
      </c>
      <c r="O8" s="165">
        <v>2729.8723999999997</v>
      </c>
      <c r="P8" s="165">
        <v>4310.5061799999994</v>
      </c>
      <c r="Q8" s="165">
        <v>11.885669999999999</v>
      </c>
      <c r="R8" s="166">
        <v>4322.39185</v>
      </c>
    </row>
    <row r="9" spans="1:18" ht="13.2">
      <c r="A9" s="167"/>
      <c r="B9" s="163" t="s">
        <v>193</v>
      </c>
      <c r="C9" s="163" t="s">
        <v>194</v>
      </c>
      <c r="D9" s="164">
        <v>15408.26238</v>
      </c>
      <c r="E9" s="165">
        <v>0</v>
      </c>
      <c r="F9" s="165">
        <v>15408.26238</v>
      </c>
      <c r="G9" s="165">
        <v>0</v>
      </c>
      <c r="H9" s="165">
        <v>0</v>
      </c>
      <c r="I9" s="165">
        <v>0</v>
      </c>
      <c r="J9" s="165">
        <v>980.07147999999995</v>
      </c>
      <c r="K9" s="165">
        <v>0</v>
      </c>
      <c r="L9" s="165">
        <v>980.07147999999995</v>
      </c>
      <c r="M9" s="165">
        <v>0</v>
      </c>
      <c r="N9" s="165">
        <v>0</v>
      </c>
      <c r="O9" s="165">
        <v>0</v>
      </c>
      <c r="P9" s="165">
        <v>980.07147999999995</v>
      </c>
      <c r="Q9" s="165">
        <v>0</v>
      </c>
      <c r="R9" s="166">
        <v>980.07147999999995</v>
      </c>
    </row>
    <row r="10" spans="1:18" ht="13.2">
      <c r="A10" s="163" t="s">
        <v>832</v>
      </c>
      <c r="B10" s="841"/>
      <c r="C10" s="841"/>
      <c r="D10" s="164">
        <v>68184.037500000006</v>
      </c>
      <c r="E10" s="165">
        <v>0</v>
      </c>
      <c r="F10" s="165">
        <v>68184.037500000006</v>
      </c>
      <c r="G10" s="165">
        <v>0</v>
      </c>
      <c r="H10" s="165">
        <v>0</v>
      </c>
      <c r="I10" s="165">
        <v>0</v>
      </c>
      <c r="J10" s="165">
        <v>2572.5748900000003</v>
      </c>
      <c r="K10" s="165">
        <v>1.6039999999999999E-2</v>
      </c>
      <c r="L10" s="165">
        <v>2572.5909299999998</v>
      </c>
      <c r="M10" s="165">
        <v>2718.0027700000001</v>
      </c>
      <c r="N10" s="165">
        <v>11.869629999999999</v>
      </c>
      <c r="O10" s="165">
        <v>2729.8723999999997</v>
      </c>
      <c r="P10" s="165">
        <v>5290.5776599999999</v>
      </c>
      <c r="Q10" s="165">
        <v>11.885669999999999</v>
      </c>
      <c r="R10" s="166">
        <v>5302.4633300000005</v>
      </c>
    </row>
    <row r="11" spans="1:18" ht="13.2">
      <c r="A11" s="163" t="s">
        <v>3</v>
      </c>
      <c r="B11" s="163" t="s">
        <v>195</v>
      </c>
      <c r="C11" s="163" t="s">
        <v>195</v>
      </c>
      <c r="D11" s="164">
        <v>23867.982110000001</v>
      </c>
      <c r="E11" s="165">
        <v>0</v>
      </c>
      <c r="F11" s="165">
        <v>23867.982110000001</v>
      </c>
      <c r="G11" s="165">
        <v>0</v>
      </c>
      <c r="H11" s="165">
        <v>0</v>
      </c>
      <c r="I11" s="165">
        <v>0</v>
      </c>
      <c r="J11" s="165">
        <v>2143.6303199999998</v>
      </c>
      <c r="K11" s="165">
        <v>6.6294199999999996</v>
      </c>
      <c r="L11" s="165">
        <v>2150.2597400000004</v>
      </c>
      <c r="M11" s="165">
        <v>3702.5511800000004</v>
      </c>
      <c r="N11" s="165">
        <v>8.0000000000000007E-5</v>
      </c>
      <c r="O11" s="165">
        <v>3702.5512599999997</v>
      </c>
      <c r="P11" s="165">
        <v>5846.1814999999997</v>
      </c>
      <c r="Q11" s="165">
        <v>6.6295000000000002</v>
      </c>
      <c r="R11" s="166">
        <v>5852.8109999999997</v>
      </c>
    </row>
    <row r="12" spans="1:18" ht="13.2">
      <c r="A12" s="167"/>
      <c r="B12" s="163" t="s">
        <v>103</v>
      </c>
      <c r="C12" s="163" t="s">
        <v>103</v>
      </c>
      <c r="D12" s="164">
        <v>63332.133980000006</v>
      </c>
      <c r="E12" s="165">
        <v>0</v>
      </c>
      <c r="F12" s="165">
        <v>63332.133980000006</v>
      </c>
      <c r="G12" s="165">
        <v>0.11333</v>
      </c>
      <c r="H12" s="165">
        <v>0</v>
      </c>
      <c r="I12" s="165">
        <v>0.11333</v>
      </c>
      <c r="J12" s="165">
        <v>5172.7080300000007</v>
      </c>
      <c r="K12" s="165">
        <v>120.10463</v>
      </c>
      <c r="L12" s="165">
        <v>5292.8126600000005</v>
      </c>
      <c r="M12" s="165">
        <v>13255.77845</v>
      </c>
      <c r="N12" s="165">
        <v>63.55133</v>
      </c>
      <c r="O12" s="165">
        <v>13319.329780000002</v>
      </c>
      <c r="P12" s="165">
        <v>18428.59981</v>
      </c>
      <c r="Q12" s="165">
        <v>183.65595999999999</v>
      </c>
      <c r="R12" s="166">
        <v>18612.25577</v>
      </c>
    </row>
    <row r="13" spans="1:18" ht="13.2">
      <c r="A13" s="167"/>
      <c r="B13" s="167"/>
      <c r="C13" s="168" t="s">
        <v>164</v>
      </c>
      <c r="D13" s="169">
        <v>1684.6683400000002</v>
      </c>
      <c r="E13" s="121">
        <v>0</v>
      </c>
      <c r="F13" s="121">
        <v>1684.6683400000002</v>
      </c>
      <c r="G13" s="121">
        <v>0</v>
      </c>
      <c r="H13" s="121">
        <v>0</v>
      </c>
      <c r="I13" s="121">
        <v>0</v>
      </c>
      <c r="J13" s="121">
        <v>0</v>
      </c>
      <c r="K13" s="121">
        <v>0</v>
      </c>
      <c r="L13" s="121">
        <v>0</v>
      </c>
      <c r="M13" s="121">
        <v>0</v>
      </c>
      <c r="N13" s="121">
        <v>0</v>
      </c>
      <c r="O13" s="121">
        <v>0</v>
      </c>
      <c r="P13" s="121">
        <v>0</v>
      </c>
      <c r="Q13" s="121">
        <v>0</v>
      </c>
      <c r="R13" s="170">
        <v>0</v>
      </c>
    </row>
    <row r="14" spans="1:18" ht="13.2">
      <c r="A14" s="167"/>
      <c r="B14" s="163" t="s">
        <v>104</v>
      </c>
      <c r="C14" s="163" t="s">
        <v>105</v>
      </c>
      <c r="D14" s="164">
        <v>203970.06297999999</v>
      </c>
      <c r="E14" s="165">
        <v>0</v>
      </c>
      <c r="F14" s="165">
        <v>203970.06297999999</v>
      </c>
      <c r="G14" s="165">
        <v>7.26E-3</v>
      </c>
      <c r="H14" s="165">
        <v>0</v>
      </c>
      <c r="I14" s="165">
        <v>7.26E-3</v>
      </c>
      <c r="J14" s="165">
        <v>8371.2064100000007</v>
      </c>
      <c r="K14" s="165">
        <v>438.25466999999998</v>
      </c>
      <c r="L14" s="165">
        <v>8809.4610800000009</v>
      </c>
      <c r="M14" s="165">
        <v>30468.57502</v>
      </c>
      <c r="N14" s="165">
        <v>274.38736999999998</v>
      </c>
      <c r="O14" s="165">
        <v>30742.962390000001</v>
      </c>
      <c r="P14" s="165">
        <v>38839.788690000001</v>
      </c>
      <c r="Q14" s="165">
        <v>712.64203999999984</v>
      </c>
      <c r="R14" s="166">
        <v>39552.430730000007</v>
      </c>
    </row>
    <row r="15" spans="1:18" ht="13.2">
      <c r="A15" s="167"/>
      <c r="B15" s="167"/>
      <c r="C15" s="168" t="s">
        <v>196</v>
      </c>
      <c r="D15" s="169">
        <v>19426.13048</v>
      </c>
      <c r="E15" s="121">
        <v>0</v>
      </c>
      <c r="F15" s="121">
        <v>19426.13048</v>
      </c>
      <c r="G15" s="121">
        <v>0</v>
      </c>
      <c r="H15" s="121">
        <v>0</v>
      </c>
      <c r="I15" s="121">
        <v>0</v>
      </c>
      <c r="J15" s="121">
        <v>3515.4606200000003</v>
      </c>
      <c r="K15" s="121">
        <v>14.334430000000001</v>
      </c>
      <c r="L15" s="121">
        <v>3529.7950499999997</v>
      </c>
      <c r="M15" s="121">
        <v>2469.4024300000001</v>
      </c>
      <c r="N15" s="121">
        <v>0</v>
      </c>
      <c r="O15" s="121">
        <v>2469.4024300000001</v>
      </c>
      <c r="P15" s="121">
        <v>5984.8630500000008</v>
      </c>
      <c r="Q15" s="121">
        <v>14.334430000000001</v>
      </c>
      <c r="R15" s="170">
        <v>5999.1974800000007</v>
      </c>
    </row>
    <row r="16" spans="1:18" ht="13.2">
      <c r="A16" s="167"/>
      <c r="B16" s="167"/>
      <c r="C16" s="168" t="s">
        <v>223</v>
      </c>
      <c r="D16" s="169">
        <v>66.348759999999999</v>
      </c>
      <c r="E16" s="121">
        <v>0</v>
      </c>
      <c r="F16" s="121">
        <v>66.348759999999999</v>
      </c>
      <c r="G16" s="121">
        <v>0</v>
      </c>
      <c r="H16" s="121">
        <v>0</v>
      </c>
      <c r="I16" s="121">
        <v>0</v>
      </c>
      <c r="J16" s="121">
        <v>0</v>
      </c>
      <c r="K16" s="121">
        <v>0</v>
      </c>
      <c r="L16" s="121">
        <v>0</v>
      </c>
      <c r="M16" s="121">
        <v>0</v>
      </c>
      <c r="N16" s="121">
        <v>0</v>
      </c>
      <c r="O16" s="121">
        <v>0</v>
      </c>
      <c r="P16" s="121">
        <v>0</v>
      </c>
      <c r="Q16" s="121">
        <v>0</v>
      </c>
      <c r="R16" s="170">
        <v>0</v>
      </c>
    </row>
    <row r="17" spans="1:18" ht="13.2">
      <c r="A17" s="163" t="s">
        <v>833</v>
      </c>
      <c r="B17" s="841"/>
      <c r="C17" s="841"/>
      <c r="D17" s="164">
        <v>312347.32665</v>
      </c>
      <c r="E17" s="165">
        <v>0</v>
      </c>
      <c r="F17" s="165">
        <v>312347.32665</v>
      </c>
      <c r="G17" s="165">
        <v>0.12059</v>
      </c>
      <c r="H17" s="165">
        <v>0</v>
      </c>
      <c r="I17" s="165">
        <v>0.12059</v>
      </c>
      <c r="J17" s="165">
        <v>19203.005379999999</v>
      </c>
      <c r="K17" s="165">
        <v>579.32315000000006</v>
      </c>
      <c r="L17" s="165">
        <v>19782.328530000003</v>
      </c>
      <c r="M17" s="165">
        <v>49896.307079999999</v>
      </c>
      <c r="N17" s="165">
        <v>337.93878000000001</v>
      </c>
      <c r="O17" s="165">
        <v>50234.245860000003</v>
      </c>
      <c r="P17" s="165">
        <v>69099.433049999992</v>
      </c>
      <c r="Q17" s="165">
        <v>917.26192999999978</v>
      </c>
      <c r="R17" s="166">
        <v>70016.69498</v>
      </c>
    </row>
    <row r="18" spans="1:18" ht="13.2">
      <c r="A18" s="163" t="s">
        <v>65</v>
      </c>
      <c r="B18" s="163" t="s">
        <v>106</v>
      </c>
      <c r="C18" s="163" t="s">
        <v>106</v>
      </c>
      <c r="D18" s="164">
        <v>40331.00434</v>
      </c>
      <c r="E18" s="165">
        <v>0</v>
      </c>
      <c r="F18" s="165">
        <v>40331.00434</v>
      </c>
      <c r="G18" s="165">
        <v>1.4832700000000001</v>
      </c>
      <c r="H18" s="165">
        <v>0</v>
      </c>
      <c r="I18" s="165">
        <v>1.4832700000000001</v>
      </c>
      <c r="J18" s="165">
        <v>12988.45499</v>
      </c>
      <c r="K18" s="165">
        <v>291.20740999999998</v>
      </c>
      <c r="L18" s="165">
        <v>13279.662400000001</v>
      </c>
      <c r="M18" s="165">
        <v>33640.294900000001</v>
      </c>
      <c r="N18" s="165">
        <v>1768.8958500000001</v>
      </c>
      <c r="O18" s="165">
        <v>35409.190750000002</v>
      </c>
      <c r="P18" s="165">
        <v>46630.233160000003</v>
      </c>
      <c r="Q18" s="165">
        <v>2060.1032600000003</v>
      </c>
      <c r="R18" s="166">
        <v>48690.33642</v>
      </c>
    </row>
    <row r="19" spans="1:18" ht="13.2">
      <c r="A19" s="167"/>
      <c r="B19" s="167"/>
      <c r="C19" s="168" t="s">
        <v>320</v>
      </c>
      <c r="D19" s="169">
        <v>3726.7701299999999</v>
      </c>
      <c r="E19" s="121">
        <v>0</v>
      </c>
      <c r="F19" s="121">
        <v>3726.7701299999999</v>
      </c>
      <c r="G19" s="121">
        <v>0</v>
      </c>
      <c r="H19" s="121">
        <v>0</v>
      </c>
      <c r="I19" s="121">
        <v>0</v>
      </c>
      <c r="J19" s="121">
        <v>542.7509</v>
      </c>
      <c r="K19" s="121">
        <v>9.7997199999999989</v>
      </c>
      <c r="L19" s="121">
        <v>552.55061999999998</v>
      </c>
      <c r="M19" s="121">
        <v>841.60338000000002</v>
      </c>
      <c r="N19" s="121">
        <v>3.65E-3</v>
      </c>
      <c r="O19" s="121">
        <v>841.60703000000001</v>
      </c>
      <c r="P19" s="121">
        <v>1384.35428</v>
      </c>
      <c r="Q19" s="121">
        <v>9.8033699999999993</v>
      </c>
      <c r="R19" s="170">
        <v>1394.1576499999999</v>
      </c>
    </row>
    <row r="20" spans="1:18" ht="13.2">
      <c r="A20" s="167"/>
      <c r="B20" s="163" t="s">
        <v>224</v>
      </c>
      <c r="C20" s="163" t="s">
        <v>224</v>
      </c>
      <c r="D20" s="164">
        <v>50756.452579999997</v>
      </c>
      <c r="E20" s="165">
        <v>0</v>
      </c>
      <c r="F20" s="165">
        <v>50756.452579999997</v>
      </c>
      <c r="G20" s="165">
        <v>0</v>
      </c>
      <c r="H20" s="165">
        <v>0</v>
      </c>
      <c r="I20" s="165">
        <v>0</v>
      </c>
      <c r="J20" s="165">
        <v>3772.4917700000001</v>
      </c>
      <c r="K20" s="165">
        <v>66.320869999999999</v>
      </c>
      <c r="L20" s="165">
        <v>3838.8126399999996</v>
      </c>
      <c r="M20" s="165">
        <v>5865.2222199999997</v>
      </c>
      <c r="N20" s="165">
        <v>10.430040000000002</v>
      </c>
      <c r="O20" s="165">
        <v>5875.6522599999998</v>
      </c>
      <c r="P20" s="165">
        <v>9637.7139899999984</v>
      </c>
      <c r="Q20" s="165">
        <v>76.750910000000005</v>
      </c>
      <c r="R20" s="166">
        <v>9714.464899999999</v>
      </c>
    </row>
    <row r="21" spans="1:18" ht="13.2">
      <c r="A21" s="167"/>
      <c r="B21" s="163" t="s">
        <v>304</v>
      </c>
      <c r="C21" s="163" t="s">
        <v>305</v>
      </c>
      <c r="D21" s="164">
        <v>8664.199349999999</v>
      </c>
      <c r="E21" s="165">
        <v>0</v>
      </c>
      <c r="F21" s="165">
        <v>8664.199349999999</v>
      </c>
      <c r="G21" s="165">
        <v>0</v>
      </c>
      <c r="H21" s="165">
        <v>0</v>
      </c>
      <c r="I21" s="165">
        <v>0</v>
      </c>
      <c r="J21" s="165">
        <v>39.801650000000002</v>
      </c>
      <c r="K21" s="165">
        <v>0</v>
      </c>
      <c r="L21" s="165">
        <v>39.801650000000002</v>
      </c>
      <c r="M21" s="165">
        <v>84.284179999999992</v>
      </c>
      <c r="N21" s="165">
        <v>0</v>
      </c>
      <c r="O21" s="165">
        <v>84.284179999999992</v>
      </c>
      <c r="P21" s="165">
        <v>124.08582999999999</v>
      </c>
      <c r="Q21" s="165">
        <v>0</v>
      </c>
      <c r="R21" s="166">
        <v>124.08583</v>
      </c>
    </row>
    <row r="22" spans="1:18" ht="13.2">
      <c r="A22" s="167"/>
      <c r="B22" s="163" t="s">
        <v>321</v>
      </c>
      <c r="C22" s="163" t="s">
        <v>322</v>
      </c>
      <c r="D22" s="164">
        <v>9311.1110900000003</v>
      </c>
      <c r="E22" s="165">
        <v>0</v>
      </c>
      <c r="F22" s="165">
        <v>9311.1110900000003</v>
      </c>
      <c r="G22" s="165">
        <v>0</v>
      </c>
      <c r="H22" s="165">
        <v>0</v>
      </c>
      <c r="I22" s="165">
        <v>0</v>
      </c>
      <c r="J22" s="165">
        <v>1007.8838199999999</v>
      </c>
      <c r="K22" s="165">
        <v>28.752419999999997</v>
      </c>
      <c r="L22" s="165">
        <v>1036.63624</v>
      </c>
      <c r="M22" s="165">
        <v>8393.71371</v>
      </c>
      <c r="N22" s="165">
        <v>8.0000000000000007E-5</v>
      </c>
      <c r="O22" s="165">
        <v>8393.7137899999998</v>
      </c>
      <c r="P22" s="165">
        <v>9401.5975300000009</v>
      </c>
      <c r="Q22" s="165">
        <v>28.752500000000001</v>
      </c>
      <c r="R22" s="166">
        <v>9430.3500299999996</v>
      </c>
    </row>
    <row r="23" spans="1:18" ht="13.2">
      <c r="A23" s="163" t="s">
        <v>834</v>
      </c>
      <c r="B23" s="841"/>
      <c r="C23" s="841"/>
      <c r="D23" s="164">
        <v>112789.53748999999</v>
      </c>
      <c r="E23" s="165">
        <v>0</v>
      </c>
      <c r="F23" s="165">
        <v>112789.53748999999</v>
      </c>
      <c r="G23" s="165">
        <v>1.4832700000000001</v>
      </c>
      <c r="H23" s="165">
        <v>0</v>
      </c>
      <c r="I23" s="165">
        <v>1.4832700000000001</v>
      </c>
      <c r="J23" s="165">
        <v>18351.383129999998</v>
      </c>
      <c r="K23" s="165">
        <v>396.08041999999995</v>
      </c>
      <c r="L23" s="165">
        <v>18747.463549999997</v>
      </c>
      <c r="M23" s="165">
        <v>48825.118390000003</v>
      </c>
      <c r="N23" s="165">
        <v>1779.3296200000002</v>
      </c>
      <c r="O23" s="165">
        <v>50604.44801</v>
      </c>
      <c r="P23" s="165">
        <v>67177.984790000002</v>
      </c>
      <c r="Q23" s="165">
        <v>2175.4100400000007</v>
      </c>
      <c r="R23" s="166">
        <v>69353.394830000005</v>
      </c>
    </row>
    <row r="24" spans="1:18" ht="13.2">
      <c r="A24" s="163" t="s">
        <v>5</v>
      </c>
      <c r="B24" s="163" t="s">
        <v>5</v>
      </c>
      <c r="C24" s="163" t="s">
        <v>5</v>
      </c>
      <c r="D24" s="164">
        <v>385137.30927999999</v>
      </c>
      <c r="E24" s="165">
        <v>0</v>
      </c>
      <c r="F24" s="165">
        <v>385137.30927999999</v>
      </c>
      <c r="G24" s="165">
        <v>0.68350999999999984</v>
      </c>
      <c r="H24" s="165">
        <v>0</v>
      </c>
      <c r="I24" s="165">
        <v>0.68350999999999984</v>
      </c>
      <c r="J24" s="165">
        <v>26581.944370000005</v>
      </c>
      <c r="K24" s="165">
        <v>1230.9131400000001</v>
      </c>
      <c r="L24" s="165">
        <v>27812.857510000002</v>
      </c>
      <c r="M24" s="165">
        <v>260157.76998999997</v>
      </c>
      <c r="N24" s="165">
        <v>1448.0741700000001</v>
      </c>
      <c r="O24" s="165">
        <v>261605.84416000001</v>
      </c>
      <c r="P24" s="165">
        <v>286740.39786999999</v>
      </c>
      <c r="Q24" s="165">
        <v>2678.9873100000004</v>
      </c>
      <c r="R24" s="166">
        <v>289419.38517999998</v>
      </c>
    </row>
    <row r="25" spans="1:18" ht="13.2">
      <c r="A25" s="167"/>
      <c r="B25" s="167"/>
      <c r="C25" s="168" t="s">
        <v>107</v>
      </c>
      <c r="D25" s="169">
        <v>129003.32412999999</v>
      </c>
      <c r="E25" s="121">
        <v>71.316919999999996</v>
      </c>
      <c r="F25" s="121">
        <v>129074.64104999999</v>
      </c>
      <c r="G25" s="121">
        <v>8.6499999999999997E-3</v>
      </c>
      <c r="H25" s="121">
        <v>0</v>
      </c>
      <c r="I25" s="121">
        <v>8.6499999999999997E-3</v>
      </c>
      <c r="J25" s="121">
        <v>16261.899560000002</v>
      </c>
      <c r="K25" s="121">
        <v>2396.4929400000001</v>
      </c>
      <c r="L25" s="121">
        <v>18658.392500000002</v>
      </c>
      <c r="M25" s="121">
        <v>128112.04703999999</v>
      </c>
      <c r="N25" s="121">
        <v>2793.3795099999998</v>
      </c>
      <c r="O25" s="121">
        <v>130905.42655</v>
      </c>
      <c r="P25" s="121">
        <v>144373.95525</v>
      </c>
      <c r="Q25" s="121">
        <v>5189.8724499999998</v>
      </c>
      <c r="R25" s="170">
        <v>149563.82769999999</v>
      </c>
    </row>
    <row r="26" spans="1:18" ht="13.2">
      <c r="A26" s="167"/>
      <c r="B26" s="167"/>
      <c r="C26" s="168" t="s">
        <v>197</v>
      </c>
      <c r="D26" s="169">
        <v>100952.88335999999</v>
      </c>
      <c r="E26" s="121">
        <v>8.51</v>
      </c>
      <c r="F26" s="121">
        <v>100961.39336</v>
      </c>
      <c r="G26" s="121">
        <v>0</v>
      </c>
      <c r="H26" s="121">
        <v>0</v>
      </c>
      <c r="I26" s="121">
        <v>0</v>
      </c>
      <c r="J26" s="121">
        <v>4703.6326899999995</v>
      </c>
      <c r="K26" s="121">
        <v>19.616679999999999</v>
      </c>
      <c r="L26" s="121">
        <v>4723.2493700000005</v>
      </c>
      <c r="M26" s="121">
        <v>3063.32197</v>
      </c>
      <c r="N26" s="121">
        <v>0</v>
      </c>
      <c r="O26" s="121">
        <v>3063.32197</v>
      </c>
      <c r="P26" s="121">
        <v>7766.9546600000003</v>
      </c>
      <c r="Q26" s="121">
        <v>19.616679999999999</v>
      </c>
      <c r="R26" s="170">
        <v>7786.5713399999995</v>
      </c>
    </row>
    <row r="27" spans="1:18" ht="13.2">
      <c r="A27" s="167"/>
      <c r="B27" s="167"/>
      <c r="C27" s="168" t="s">
        <v>108</v>
      </c>
      <c r="D27" s="169">
        <v>145478.99203000002</v>
      </c>
      <c r="E27" s="121">
        <v>334.65618000000001</v>
      </c>
      <c r="F27" s="121">
        <v>145813.64820999998</v>
      </c>
      <c r="G27" s="121">
        <v>6.4549999999999996E-2</v>
      </c>
      <c r="H27" s="121">
        <v>0</v>
      </c>
      <c r="I27" s="121">
        <v>6.4549999999999996E-2</v>
      </c>
      <c r="J27" s="121">
        <v>9662.4552999999996</v>
      </c>
      <c r="K27" s="121">
        <v>213.00054999999998</v>
      </c>
      <c r="L27" s="121">
        <v>9875.4558500000003</v>
      </c>
      <c r="M27" s="121">
        <v>36262.294980000006</v>
      </c>
      <c r="N27" s="121">
        <v>341.69410999999997</v>
      </c>
      <c r="O27" s="121">
        <v>36603.989089999995</v>
      </c>
      <c r="P27" s="121">
        <v>45924.814829999996</v>
      </c>
      <c r="Q27" s="121">
        <v>554.69465999999989</v>
      </c>
      <c r="R27" s="170">
        <v>46479.509490000004</v>
      </c>
    </row>
    <row r="28" spans="1:18" ht="13.2">
      <c r="A28" s="167"/>
      <c r="B28" s="167"/>
      <c r="C28" s="168" t="s">
        <v>225</v>
      </c>
      <c r="D28" s="169">
        <v>26551.131810000003</v>
      </c>
      <c r="E28" s="121">
        <v>0</v>
      </c>
      <c r="F28" s="121">
        <v>26551.131810000003</v>
      </c>
      <c r="G28" s="121">
        <v>0</v>
      </c>
      <c r="H28" s="121">
        <v>0</v>
      </c>
      <c r="I28" s="121">
        <v>0</v>
      </c>
      <c r="J28" s="121">
        <v>2409.7234500000004</v>
      </c>
      <c r="K28" s="121">
        <v>595.56687999999997</v>
      </c>
      <c r="L28" s="121">
        <v>3005.2903300000003</v>
      </c>
      <c r="M28" s="121">
        <v>3587.0641999999998</v>
      </c>
      <c r="N28" s="121">
        <v>20.867360000000001</v>
      </c>
      <c r="O28" s="121">
        <v>3607.93156</v>
      </c>
      <c r="P28" s="121">
        <v>5996.7876499999993</v>
      </c>
      <c r="Q28" s="121">
        <v>616.43424000000005</v>
      </c>
      <c r="R28" s="170">
        <v>6613.2218899999998</v>
      </c>
    </row>
    <row r="29" spans="1:18" ht="13.2">
      <c r="A29" s="167"/>
      <c r="B29" s="167"/>
      <c r="C29" s="168" t="s">
        <v>152</v>
      </c>
      <c r="D29" s="169">
        <v>74364.01565999999</v>
      </c>
      <c r="E29" s="121">
        <v>0</v>
      </c>
      <c r="F29" s="121">
        <v>74364.01565999999</v>
      </c>
      <c r="G29" s="121">
        <v>0</v>
      </c>
      <c r="H29" s="121">
        <v>0</v>
      </c>
      <c r="I29" s="121">
        <v>0</v>
      </c>
      <c r="J29" s="121">
        <v>8095.95676</v>
      </c>
      <c r="K29" s="121">
        <v>13.05508</v>
      </c>
      <c r="L29" s="121">
        <v>8109.0118400000001</v>
      </c>
      <c r="M29" s="121">
        <v>9698.9581300000009</v>
      </c>
      <c r="N29" s="121">
        <v>0</v>
      </c>
      <c r="O29" s="121">
        <v>9698.9581300000009</v>
      </c>
      <c r="P29" s="121">
        <v>17794.91489</v>
      </c>
      <c r="Q29" s="121">
        <v>13.05508</v>
      </c>
      <c r="R29" s="170">
        <v>17807.969969999998</v>
      </c>
    </row>
    <row r="30" spans="1:18" ht="13.2">
      <c r="A30" s="167"/>
      <c r="B30" s="167"/>
      <c r="C30" s="168" t="s">
        <v>198</v>
      </c>
      <c r="D30" s="169">
        <v>94289.580620000008</v>
      </c>
      <c r="E30" s="121">
        <v>0</v>
      </c>
      <c r="F30" s="121">
        <v>94289.580620000008</v>
      </c>
      <c r="G30" s="121">
        <v>0</v>
      </c>
      <c r="H30" s="121">
        <v>0</v>
      </c>
      <c r="I30" s="121">
        <v>0</v>
      </c>
      <c r="J30" s="121">
        <v>4105.4841999999999</v>
      </c>
      <c r="K30" s="121">
        <v>89.411360000000002</v>
      </c>
      <c r="L30" s="121">
        <v>4194.8955599999999</v>
      </c>
      <c r="M30" s="121">
        <v>8170.5291500000003</v>
      </c>
      <c r="N30" s="121">
        <v>5.3299999999999997E-3</v>
      </c>
      <c r="O30" s="121">
        <v>8170.5344800000003</v>
      </c>
      <c r="P30" s="121">
        <v>12276.013350000001</v>
      </c>
      <c r="Q30" s="121">
        <v>89.416690000000003</v>
      </c>
      <c r="R30" s="170">
        <v>12365.430040000001</v>
      </c>
    </row>
    <row r="31" spans="1:18" ht="13.2">
      <c r="A31" s="167"/>
      <c r="B31" s="167"/>
      <c r="C31" s="168" t="s">
        <v>199</v>
      </c>
      <c r="D31" s="169">
        <v>47362.439890000001</v>
      </c>
      <c r="E31" s="121">
        <v>0</v>
      </c>
      <c r="F31" s="121">
        <v>47362.439890000001</v>
      </c>
      <c r="G31" s="121">
        <v>0</v>
      </c>
      <c r="H31" s="121">
        <v>0</v>
      </c>
      <c r="I31" s="121">
        <v>0</v>
      </c>
      <c r="J31" s="121">
        <v>2646.7686800000001</v>
      </c>
      <c r="K31" s="121">
        <v>5.06541</v>
      </c>
      <c r="L31" s="121">
        <v>2651.8340899999998</v>
      </c>
      <c r="M31" s="121">
        <v>2959.4497200000001</v>
      </c>
      <c r="N31" s="121">
        <v>0</v>
      </c>
      <c r="O31" s="121">
        <v>2959.4497200000001</v>
      </c>
      <c r="P31" s="121">
        <v>5606.2184000000007</v>
      </c>
      <c r="Q31" s="121">
        <v>5.06541</v>
      </c>
      <c r="R31" s="170">
        <v>5611.2838099999999</v>
      </c>
    </row>
    <row r="32" spans="1:18" ht="13.2">
      <c r="A32" s="167"/>
      <c r="B32" s="167"/>
      <c r="C32" s="168" t="s">
        <v>306</v>
      </c>
      <c r="D32" s="169">
        <v>4701.53208</v>
      </c>
      <c r="E32" s="121">
        <v>0</v>
      </c>
      <c r="F32" s="121">
        <v>4701.53208</v>
      </c>
      <c r="G32" s="121">
        <v>0</v>
      </c>
      <c r="H32" s="121">
        <v>0</v>
      </c>
      <c r="I32" s="121">
        <v>0</v>
      </c>
      <c r="J32" s="121">
        <v>5.6898</v>
      </c>
      <c r="K32" s="121">
        <v>0</v>
      </c>
      <c r="L32" s="121">
        <v>5.6898</v>
      </c>
      <c r="M32" s="121">
        <v>544.59203000000002</v>
      </c>
      <c r="N32" s="121">
        <v>0</v>
      </c>
      <c r="O32" s="121">
        <v>544.59203000000002</v>
      </c>
      <c r="P32" s="121">
        <v>550.28183000000013</v>
      </c>
      <c r="Q32" s="121">
        <v>0</v>
      </c>
      <c r="R32" s="170">
        <v>550.28183000000001</v>
      </c>
    </row>
    <row r="33" spans="1:18" ht="13.2">
      <c r="A33" s="167"/>
      <c r="B33" s="167"/>
      <c r="C33" s="168" t="s">
        <v>200</v>
      </c>
      <c r="D33" s="169">
        <v>48280.05992</v>
      </c>
      <c r="E33" s="121">
        <v>0</v>
      </c>
      <c r="F33" s="121">
        <v>48280.05992</v>
      </c>
      <c r="G33" s="121">
        <v>0</v>
      </c>
      <c r="H33" s="121">
        <v>0</v>
      </c>
      <c r="I33" s="121">
        <v>0</v>
      </c>
      <c r="J33" s="121">
        <v>3521.9428800000001</v>
      </c>
      <c r="K33" s="121">
        <v>3.9485300000000003</v>
      </c>
      <c r="L33" s="121">
        <v>3525.8914100000002</v>
      </c>
      <c r="M33" s="121">
        <v>3964.6560899999999</v>
      </c>
      <c r="N33" s="121">
        <v>0</v>
      </c>
      <c r="O33" s="121">
        <v>3964.6560899999999</v>
      </c>
      <c r="P33" s="121">
        <v>7486.59897</v>
      </c>
      <c r="Q33" s="121">
        <v>3.9485300000000003</v>
      </c>
      <c r="R33" s="170">
        <v>7490.5474999999997</v>
      </c>
    </row>
    <row r="34" spans="1:18" ht="13.2">
      <c r="A34" s="167"/>
      <c r="B34" s="167"/>
      <c r="C34" s="168" t="s">
        <v>348</v>
      </c>
      <c r="D34" s="169">
        <v>3721.6407599999998</v>
      </c>
      <c r="E34" s="121">
        <v>0</v>
      </c>
      <c r="F34" s="121">
        <v>3721.6407599999998</v>
      </c>
      <c r="G34" s="121">
        <v>0</v>
      </c>
      <c r="H34" s="121">
        <v>0</v>
      </c>
      <c r="I34" s="121">
        <v>0</v>
      </c>
      <c r="J34" s="121">
        <v>0</v>
      </c>
      <c r="K34" s="121">
        <v>0</v>
      </c>
      <c r="L34" s="121">
        <v>0</v>
      </c>
      <c r="M34" s="121">
        <v>0</v>
      </c>
      <c r="N34" s="121">
        <v>0</v>
      </c>
      <c r="O34" s="121">
        <v>0</v>
      </c>
      <c r="P34" s="121">
        <v>0</v>
      </c>
      <c r="Q34" s="121">
        <v>0</v>
      </c>
      <c r="R34" s="170">
        <v>0</v>
      </c>
    </row>
    <row r="35" spans="1:18" ht="13.2">
      <c r="A35" s="167"/>
      <c r="B35" s="163" t="s">
        <v>109</v>
      </c>
      <c r="C35" s="163" t="s">
        <v>109</v>
      </c>
      <c r="D35" s="164">
        <v>74983.297640000004</v>
      </c>
      <c r="E35" s="165">
        <v>0</v>
      </c>
      <c r="F35" s="165">
        <v>74983.297640000004</v>
      </c>
      <c r="G35" s="165">
        <v>0.30099999999999999</v>
      </c>
      <c r="H35" s="165">
        <v>0</v>
      </c>
      <c r="I35" s="165">
        <v>0.30099999999999999</v>
      </c>
      <c r="J35" s="165">
        <v>5753.8948700000001</v>
      </c>
      <c r="K35" s="165">
        <v>206.54570000000001</v>
      </c>
      <c r="L35" s="165">
        <v>5960.4405700000007</v>
      </c>
      <c r="M35" s="165">
        <v>4840.4694099999997</v>
      </c>
      <c r="N35" s="165">
        <v>221.43178999999998</v>
      </c>
      <c r="O35" s="165">
        <v>5061.9012000000002</v>
      </c>
      <c r="P35" s="165">
        <v>10594.665279999999</v>
      </c>
      <c r="Q35" s="165">
        <v>427.97748999999999</v>
      </c>
      <c r="R35" s="166">
        <v>11022.64277</v>
      </c>
    </row>
    <row r="36" spans="1:18" ht="13.2">
      <c r="A36" s="167"/>
      <c r="B36" s="163" t="s">
        <v>179</v>
      </c>
      <c r="C36" s="163" t="s">
        <v>226</v>
      </c>
      <c r="D36" s="164">
        <v>25577.77882</v>
      </c>
      <c r="E36" s="165">
        <v>0</v>
      </c>
      <c r="F36" s="165">
        <v>25577.77882</v>
      </c>
      <c r="G36" s="165">
        <v>0</v>
      </c>
      <c r="H36" s="165">
        <v>0</v>
      </c>
      <c r="I36" s="165">
        <v>0</v>
      </c>
      <c r="J36" s="165">
        <v>3358.77835</v>
      </c>
      <c r="K36" s="165">
        <v>31.330759999999998</v>
      </c>
      <c r="L36" s="165">
        <v>3390.1091099999999</v>
      </c>
      <c r="M36" s="165">
        <v>1583.0031399999998</v>
      </c>
      <c r="N36" s="165">
        <v>7.0078800000000001</v>
      </c>
      <c r="O36" s="165">
        <v>1590.0110199999999</v>
      </c>
      <c r="P36" s="165">
        <v>4941.7814900000003</v>
      </c>
      <c r="Q36" s="165">
        <v>38.338639999999998</v>
      </c>
      <c r="R36" s="166">
        <v>4980.1201300000002</v>
      </c>
    </row>
    <row r="37" spans="1:18" ht="13.2">
      <c r="A37" s="167"/>
      <c r="B37" s="167"/>
      <c r="C37" s="168" t="s">
        <v>307</v>
      </c>
      <c r="D37" s="169">
        <v>3997.7785400000002</v>
      </c>
      <c r="E37" s="121">
        <v>0</v>
      </c>
      <c r="F37" s="121">
        <v>3997.7785400000002</v>
      </c>
      <c r="G37" s="121">
        <v>0</v>
      </c>
      <c r="H37" s="121">
        <v>0</v>
      </c>
      <c r="I37" s="121">
        <v>0</v>
      </c>
      <c r="J37" s="121">
        <v>120.53646999999999</v>
      </c>
      <c r="K37" s="121">
        <v>0</v>
      </c>
      <c r="L37" s="121">
        <v>120.53646999999999</v>
      </c>
      <c r="M37" s="121">
        <v>1047.2021299999999</v>
      </c>
      <c r="N37" s="121">
        <v>1.0732599999999999</v>
      </c>
      <c r="O37" s="121">
        <v>1048.27539</v>
      </c>
      <c r="P37" s="121">
        <v>1167.7386000000001</v>
      </c>
      <c r="Q37" s="121">
        <v>1.0732599999999999</v>
      </c>
      <c r="R37" s="170">
        <v>1168.81186</v>
      </c>
    </row>
    <row r="38" spans="1:18" ht="13.2">
      <c r="A38" s="167"/>
      <c r="B38" s="163" t="s">
        <v>110</v>
      </c>
      <c r="C38" s="163" t="s">
        <v>227</v>
      </c>
      <c r="D38" s="164">
        <v>18610.090190000003</v>
      </c>
      <c r="E38" s="165">
        <v>0</v>
      </c>
      <c r="F38" s="165">
        <v>18610.090190000003</v>
      </c>
      <c r="G38" s="165">
        <v>0</v>
      </c>
      <c r="H38" s="165">
        <v>0</v>
      </c>
      <c r="I38" s="165">
        <v>0</v>
      </c>
      <c r="J38" s="165">
        <v>901.15319</v>
      </c>
      <c r="K38" s="165">
        <v>1.8286800000000001</v>
      </c>
      <c r="L38" s="165">
        <v>902.98186999999996</v>
      </c>
      <c r="M38" s="165">
        <v>1844.36563</v>
      </c>
      <c r="N38" s="165">
        <v>0</v>
      </c>
      <c r="O38" s="165">
        <v>1844.36563</v>
      </c>
      <c r="P38" s="165">
        <v>2745.5188199999998</v>
      </c>
      <c r="Q38" s="165">
        <v>1.8286800000000001</v>
      </c>
      <c r="R38" s="166">
        <v>2747.3474999999999</v>
      </c>
    </row>
    <row r="39" spans="1:18" ht="13.2">
      <c r="A39" s="167"/>
      <c r="B39" s="167"/>
      <c r="C39" s="168" t="s">
        <v>111</v>
      </c>
      <c r="D39" s="169">
        <v>66547.737779999996</v>
      </c>
      <c r="E39" s="121">
        <v>0</v>
      </c>
      <c r="F39" s="121">
        <v>66547.737779999996</v>
      </c>
      <c r="G39" s="121">
        <v>3.53173</v>
      </c>
      <c r="H39" s="121">
        <v>0</v>
      </c>
      <c r="I39" s="121">
        <v>3.53173</v>
      </c>
      <c r="J39" s="121">
        <v>10887.546319999999</v>
      </c>
      <c r="K39" s="121">
        <v>840.76629000000003</v>
      </c>
      <c r="L39" s="121">
        <v>11728.312609999999</v>
      </c>
      <c r="M39" s="121">
        <v>13045.455790000002</v>
      </c>
      <c r="N39" s="121">
        <v>53.301910000000007</v>
      </c>
      <c r="O39" s="121">
        <v>13098.757700000002</v>
      </c>
      <c r="P39" s="121">
        <v>23936.53384</v>
      </c>
      <c r="Q39" s="121">
        <v>894.06820000000005</v>
      </c>
      <c r="R39" s="170">
        <v>24830.602039999998</v>
      </c>
    </row>
    <row r="40" spans="1:18" ht="13.2">
      <c r="A40" s="167"/>
      <c r="B40" s="163" t="s">
        <v>112</v>
      </c>
      <c r="C40" s="163" t="s">
        <v>228</v>
      </c>
      <c r="D40" s="164">
        <v>5095.2178899999999</v>
      </c>
      <c r="E40" s="165">
        <v>0</v>
      </c>
      <c r="F40" s="165">
        <v>5095.2178899999999</v>
      </c>
      <c r="G40" s="165">
        <v>0</v>
      </c>
      <c r="H40" s="165">
        <v>0</v>
      </c>
      <c r="I40" s="165">
        <v>0</v>
      </c>
      <c r="J40" s="165">
        <v>1445.73134</v>
      </c>
      <c r="K40" s="165">
        <v>14.01473</v>
      </c>
      <c r="L40" s="165">
        <v>1459.7460700000001</v>
      </c>
      <c r="M40" s="165">
        <v>2175.11582</v>
      </c>
      <c r="N40" s="165">
        <v>2.44285</v>
      </c>
      <c r="O40" s="165">
        <v>2177.5586699999999</v>
      </c>
      <c r="P40" s="165">
        <v>3620.8471600000003</v>
      </c>
      <c r="Q40" s="165">
        <v>16.457579999999997</v>
      </c>
      <c r="R40" s="166">
        <v>3637.30474</v>
      </c>
    </row>
    <row r="41" spans="1:18" ht="13.2">
      <c r="A41" s="167"/>
      <c r="B41" s="167"/>
      <c r="C41" s="168" t="s">
        <v>113</v>
      </c>
      <c r="D41" s="169">
        <v>46292.566340000005</v>
      </c>
      <c r="E41" s="121">
        <v>0</v>
      </c>
      <c r="F41" s="121">
        <v>46292.566340000005</v>
      </c>
      <c r="G41" s="121">
        <v>2.0000000000000001E-4</v>
      </c>
      <c r="H41" s="121">
        <v>0</v>
      </c>
      <c r="I41" s="121">
        <v>2.0000000000000001E-4</v>
      </c>
      <c r="J41" s="121">
        <v>5548.98225</v>
      </c>
      <c r="K41" s="121">
        <v>401.12541000000004</v>
      </c>
      <c r="L41" s="121">
        <v>5950.1076600000006</v>
      </c>
      <c r="M41" s="121">
        <v>15135.9396</v>
      </c>
      <c r="N41" s="121">
        <v>96.096729999999994</v>
      </c>
      <c r="O41" s="121">
        <v>15232.036330000001</v>
      </c>
      <c r="P41" s="121">
        <v>20684.922049999997</v>
      </c>
      <c r="Q41" s="121">
        <v>497.22214000000002</v>
      </c>
      <c r="R41" s="170">
        <v>21182.144189999999</v>
      </c>
    </row>
    <row r="42" spans="1:18" ht="13.2">
      <c r="A42" s="167"/>
      <c r="B42" s="163" t="s">
        <v>229</v>
      </c>
      <c r="C42" s="163" t="s">
        <v>230</v>
      </c>
      <c r="D42" s="164">
        <v>9321.7217400000009</v>
      </c>
      <c r="E42" s="165">
        <v>0</v>
      </c>
      <c r="F42" s="165">
        <v>9321.7217400000009</v>
      </c>
      <c r="G42" s="165">
        <v>0</v>
      </c>
      <c r="H42" s="165">
        <v>0</v>
      </c>
      <c r="I42" s="165">
        <v>0</v>
      </c>
      <c r="J42" s="165">
        <v>847.57998999999995</v>
      </c>
      <c r="K42" s="165">
        <v>38.79054</v>
      </c>
      <c r="L42" s="165">
        <v>886.37053000000003</v>
      </c>
      <c r="M42" s="165">
        <v>459.20134999999999</v>
      </c>
      <c r="N42" s="165">
        <v>0</v>
      </c>
      <c r="O42" s="165">
        <v>459.20134999999999</v>
      </c>
      <c r="P42" s="165">
        <v>1306.7813399999998</v>
      </c>
      <c r="Q42" s="165">
        <v>38.79054</v>
      </c>
      <c r="R42" s="166">
        <v>1345.57188</v>
      </c>
    </row>
    <row r="43" spans="1:18" ht="13.2">
      <c r="A43" s="163" t="s">
        <v>835</v>
      </c>
      <c r="B43" s="841"/>
      <c r="C43" s="841"/>
      <c r="D43" s="164">
        <v>1310269.0984799997</v>
      </c>
      <c r="E43" s="165">
        <v>414.48309999999998</v>
      </c>
      <c r="F43" s="165">
        <v>1310683.5815799998</v>
      </c>
      <c r="G43" s="165">
        <v>4.5896399999999993</v>
      </c>
      <c r="H43" s="165">
        <v>0</v>
      </c>
      <c r="I43" s="165">
        <v>4.5896399999999993</v>
      </c>
      <c r="J43" s="165">
        <v>106859.70047000001</v>
      </c>
      <c r="K43" s="165">
        <v>6101.4726800000017</v>
      </c>
      <c r="L43" s="165">
        <v>112961.17315</v>
      </c>
      <c r="M43" s="165">
        <v>496651.43617</v>
      </c>
      <c r="N43" s="165">
        <v>4985.3749000000007</v>
      </c>
      <c r="O43" s="165">
        <v>501636.81106999994</v>
      </c>
      <c r="P43" s="165">
        <v>603515.72628000006</v>
      </c>
      <c r="Q43" s="165">
        <v>11086.847579999998</v>
      </c>
      <c r="R43" s="166">
        <v>614602.57386</v>
      </c>
    </row>
    <row r="44" spans="1:18" ht="13.2">
      <c r="A44" s="163" t="s">
        <v>6</v>
      </c>
      <c r="B44" s="163" t="s">
        <v>114</v>
      </c>
      <c r="C44" s="163" t="s">
        <v>6</v>
      </c>
      <c r="D44" s="164">
        <v>77869.500799999994</v>
      </c>
      <c r="E44" s="165">
        <v>0</v>
      </c>
      <c r="F44" s="165">
        <v>77869.500799999994</v>
      </c>
      <c r="G44" s="165">
        <v>2.0700000000000002E-3</v>
      </c>
      <c r="H44" s="165">
        <v>0</v>
      </c>
      <c r="I44" s="165">
        <v>2.0700000000000002E-3</v>
      </c>
      <c r="J44" s="165">
        <v>3935.1111700000001</v>
      </c>
      <c r="K44" s="165">
        <v>572.49123999999995</v>
      </c>
      <c r="L44" s="165">
        <v>4507.6024100000004</v>
      </c>
      <c r="M44" s="165">
        <v>8650.5645800000002</v>
      </c>
      <c r="N44" s="165">
        <v>579.18007999999998</v>
      </c>
      <c r="O44" s="165">
        <v>9229.7446600000003</v>
      </c>
      <c r="P44" s="165">
        <v>12585.677819999999</v>
      </c>
      <c r="Q44" s="165">
        <v>1151.6713200000002</v>
      </c>
      <c r="R44" s="166">
        <v>13737.349140000002</v>
      </c>
    </row>
    <row r="45" spans="1:18" ht="13.2">
      <c r="A45" s="167"/>
      <c r="B45" s="167"/>
      <c r="C45" s="168" t="s">
        <v>216</v>
      </c>
      <c r="D45" s="169">
        <v>25663.353070000001</v>
      </c>
      <c r="E45" s="121">
        <v>0</v>
      </c>
      <c r="F45" s="121">
        <v>25663.353070000001</v>
      </c>
      <c r="G45" s="121">
        <v>0</v>
      </c>
      <c r="H45" s="121">
        <v>0</v>
      </c>
      <c r="I45" s="121">
        <v>0</v>
      </c>
      <c r="J45" s="121">
        <v>914.90323999999998</v>
      </c>
      <c r="K45" s="121">
        <v>0.57033</v>
      </c>
      <c r="L45" s="121">
        <v>915.47357</v>
      </c>
      <c r="M45" s="121">
        <v>747.28009999999995</v>
      </c>
      <c r="N45" s="121">
        <v>0</v>
      </c>
      <c r="O45" s="121">
        <v>747.28009999999995</v>
      </c>
      <c r="P45" s="121">
        <v>1662.1833399999998</v>
      </c>
      <c r="Q45" s="121">
        <v>0.57033</v>
      </c>
      <c r="R45" s="170">
        <v>1662.7536699999998</v>
      </c>
    </row>
    <row r="46" spans="1:18" ht="13.2">
      <c r="A46" s="167"/>
      <c r="B46" s="163" t="s">
        <v>287</v>
      </c>
      <c r="C46" s="163" t="s">
        <v>287</v>
      </c>
      <c r="D46" s="164">
        <v>13278.068479999998</v>
      </c>
      <c r="E46" s="165">
        <v>0</v>
      </c>
      <c r="F46" s="165">
        <v>13278.068479999998</v>
      </c>
      <c r="G46" s="165">
        <v>0</v>
      </c>
      <c r="H46" s="165">
        <v>0</v>
      </c>
      <c r="I46" s="165">
        <v>0</v>
      </c>
      <c r="J46" s="165">
        <v>138.48479</v>
      </c>
      <c r="K46" s="165">
        <v>0</v>
      </c>
      <c r="L46" s="165">
        <v>138.48479</v>
      </c>
      <c r="M46" s="165">
        <v>392.83715000000001</v>
      </c>
      <c r="N46" s="165">
        <v>0</v>
      </c>
      <c r="O46" s="165">
        <v>392.83715000000001</v>
      </c>
      <c r="P46" s="165">
        <v>531.32193999999993</v>
      </c>
      <c r="Q46" s="165">
        <v>0</v>
      </c>
      <c r="R46" s="166">
        <v>531.32193999999993</v>
      </c>
    </row>
    <row r="47" spans="1:18" ht="13.2">
      <c r="A47" s="167"/>
      <c r="B47" s="163" t="s">
        <v>308</v>
      </c>
      <c r="C47" s="163" t="s">
        <v>309</v>
      </c>
      <c r="D47" s="164">
        <v>7005.7265599999992</v>
      </c>
      <c r="E47" s="165">
        <v>0</v>
      </c>
      <c r="F47" s="165">
        <v>7005.7265599999992</v>
      </c>
      <c r="G47" s="165">
        <v>0</v>
      </c>
      <c r="H47" s="165">
        <v>0</v>
      </c>
      <c r="I47" s="165">
        <v>0</v>
      </c>
      <c r="J47" s="165">
        <v>144.97377</v>
      </c>
      <c r="K47" s="165">
        <v>0</v>
      </c>
      <c r="L47" s="165">
        <v>144.97377</v>
      </c>
      <c r="M47" s="165">
        <v>50.595440000000004</v>
      </c>
      <c r="N47" s="165">
        <v>0</v>
      </c>
      <c r="O47" s="165">
        <v>50.595440000000004</v>
      </c>
      <c r="P47" s="165">
        <v>195.56921</v>
      </c>
      <c r="Q47" s="165">
        <v>0</v>
      </c>
      <c r="R47" s="166">
        <v>195.56921</v>
      </c>
    </row>
    <row r="48" spans="1:18" ht="13.2">
      <c r="A48" s="167"/>
      <c r="B48" s="167"/>
      <c r="C48" s="168" t="s">
        <v>159</v>
      </c>
      <c r="D48" s="169">
        <v>1907.55069</v>
      </c>
      <c r="E48" s="121">
        <v>0</v>
      </c>
      <c r="F48" s="121">
        <v>1907.55069</v>
      </c>
      <c r="G48" s="121">
        <v>0</v>
      </c>
      <c r="H48" s="121">
        <v>0</v>
      </c>
      <c r="I48" s="121">
        <v>0</v>
      </c>
      <c r="J48" s="121">
        <v>0</v>
      </c>
      <c r="K48" s="121">
        <v>0</v>
      </c>
      <c r="L48" s="121">
        <v>0</v>
      </c>
      <c r="M48" s="121">
        <v>0</v>
      </c>
      <c r="N48" s="121">
        <v>0</v>
      </c>
      <c r="O48" s="121">
        <v>0</v>
      </c>
      <c r="P48" s="121">
        <v>0</v>
      </c>
      <c r="Q48" s="121">
        <v>0</v>
      </c>
      <c r="R48" s="170">
        <v>0</v>
      </c>
    </row>
    <row r="49" spans="1:18" ht="13.2">
      <c r="A49" s="167"/>
      <c r="B49" s="163" t="s">
        <v>310</v>
      </c>
      <c r="C49" s="163" t="s">
        <v>311</v>
      </c>
      <c r="D49" s="164">
        <v>13019.631619999998</v>
      </c>
      <c r="E49" s="165">
        <v>0</v>
      </c>
      <c r="F49" s="165">
        <v>13019.631619999998</v>
      </c>
      <c r="G49" s="165">
        <v>0</v>
      </c>
      <c r="H49" s="165">
        <v>0</v>
      </c>
      <c r="I49" s="165">
        <v>0</v>
      </c>
      <c r="J49" s="165">
        <v>847.47649000000001</v>
      </c>
      <c r="K49" s="165">
        <v>3.8536599999999996</v>
      </c>
      <c r="L49" s="165">
        <v>851.33015</v>
      </c>
      <c r="M49" s="165">
        <v>3783.4842400000002</v>
      </c>
      <c r="N49" s="165">
        <v>51.972699999999996</v>
      </c>
      <c r="O49" s="165">
        <v>3835.4569400000005</v>
      </c>
      <c r="P49" s="165">
        <v>4630.9607300000007</v>
      </c>
      <c r="Q49" s="165">
        <v>55.826360000000001</v>
      </c>
      <c r="R49" s="166">
        <v>4686.7870899999998</v>
      </c>
    </row>
    <row r="50" spans="1:18" ht="13.2">
      <c r="A50" s="167"/>
      <c r="B50" s="163" t="s">
        <v>312</v>
      </c>
      <c r="C50" s="163" t="s">
        <v>313</v>
      </c>
      <c r="D50" s="164">
        <v>1545.5864999999999</v>
      </c>
      <c r="E50" s="165">
        <v>0</v>
      </c>
      <c r="F50" s="165">
        <v>1545.5864999999999</v>
      </c>
      <c r="G50" s="165">
        <v>0</v>
      </c>
      <c r="H50" s="165">
        <v>0</v>
      </c>
      <c r="I50" s="165">
        <v>0</v>
      </c>
      <c r="J50" s="165">
        <v>0</v>
      </c>
      <c r="K50" s="165">
        <v>0</v>
      </c>
      <c r="L50" s="165">
        <v>0</v>
      </c>
      <c r="M50" s="165">
        <v>0</v>
      </c>
      <c r="N50" s="165">
        <v>0</v>
      </c>
      <c r="O50" s="165">
        <v>0</v>
      </c>
      <c r="P50" s="165">
        <v>0</v>
      </c>
      <c r="Q50" s="165">
        <v>0</v>
      </c>
      <c r="R50" s="166">
        <v>0</v>
      </c>
    </row>
    <row r="51" spans="1:18" ht="13.2">
      <c r="A51" s="163" t="s">
        <v>836</v>
      </c>
      <c r="B51" s="841"/>
      <c r="C51" s="841"/>
      <c r="D51" s="164">
        <v>140289.41772</v>
      </c>
      <c r="E51" s="165">
        <v>0</v>
      </c>
      <c r="F51" s="165">
        <v>140289.41772</v>
      </c>
      <c r="G51" s="165">
        <v>2.0700000000000002E-3</v>
      </c>
      <c r="H51" s="165">
        <v>0</v>
      </c>
      <c r="I51" s="165">
        <v>2.0700000000000002E-3</v>
      </c>
      <c r="J51" s="165">
        <v>5980.9494599999998</v>
      </c>
      <c r="K51" s="165">
        <v>576.91522999999995</v>
      </c>
      <c r="L51" s="165">
        <v>6557.8646900000003</v>
      </c>
      <c r="M51" s="165">
        <v>13624.76151</v>
      </c>
      <c r="N51" s="165">
        <v>631.15277999999989</v>
      </c>
      <c r="O51" s="165">
        <v>14255.914289999999</v>
      </c>
      <c r="P51" s="165">
        <v>19605.713039999999</v>
      </c>
      <c r="Q51" s="165">
        <v>1208.0680100000002</v>
      </c>
      <c r="R51" s="166">
        <v>20813.781050000005</v>
      </c>
    </row>
    <row r="52" spans="1:18" ht="13.2">
      <c r="A52" s="163" t="s">
        <v>7</v>
      </c>
      <c r="B52" s="163" t="s">
        <v>231</v>
      </c>
      <c r="C52" s="163" t="s">
        <v>231</v>
      </c>
      <c r="D52" s="164">
        <v>43128.852129999999</v>
      </c>
      <c r="E52" s="165">
        <v>0</v>
      </c>
      <c r="F52" s="165">
        <v>43128.852129999999</v>
      </c>
      <c r="G52" s="165">
        <v>0</v>
      </c>
      <c r="H52" s="165">
        <v>0</v>
      </c>
      <c r="I52" s="165">
        <v>0</v>
      </c>
      <c r="J52" s="165">
        <v>2245.05521</v>
      </c>
      <c r="K52" s="165">
        <v>9.687149999999999</v>
      </c>
      <c r="L52" s="165">
        <v>2254.7423599999997</v>
      </c>
      <c r="M52" s="165">
        <v>2922.9549499999998</v>
      </c>
      <c r="N52" s="165">
        <v>0</v>
      </c>
      <c r="O52" s="165">
        <v>2922.9549499999998</v>
      </c>
      <c r="P52" s="165">
        <v>5168.0101599999989</v>
      </c>
      <c r="Q52" s="165">
        <v>9.687149999999999</v>
      </c>
      <c r="R52" s="166">
        <v>5177.6973100000005</v>
      </c>
    </row>
    <row r="53" spans="1:18" ht="13.2">
      <c r="A53" s="167"/>
      <c r="B53" s="163" t="s">
        <v>7</v>
      </c>
      <c r="C53" s="163" t="s">
        <v>7</v>
      </c>
      <c r="D53" s="164">
        <v>153995.19779999999</v>
      </c>
      <c r="E53" s="165">
        <v>0</v>
      </c>
      <c r="F53" s="165">
        <v>153995.19779999999</v>
      </c>
      <c r="G53" s="165">
        <v>1.093E-2</v>
      </c>
      <c r="H53" s="165">
        <v>0</v>
      </c>
      <c r="I53" s="165">
        <v>1.093E-2</v>
      </c>
      <c r="J53" s="165">
        <v>16714.405280000003</v>
      </c>
      <c r="K53" s="165">
        <v>2436.56927</v>
      </c>
      <c r="L53" s="165">
        <v>19150.974549999995</v>
      </c>
      <c r="M53" s="165">
        <v>85330.697</v>
      </c>
      <c r="N53" s="165">
        <v>3136.9415099999997</v>
      </c>
      <c r="O53" s="165">
        <v>88467.638510000004</v>
      </c>
      <c r="P53" s="165">
        <v>102045.11321</v>
      </c>
      <c r="Q53" s="165">
        <v>5573.5107800000005</v>
      </c>
      <c r="R53" s="166">
        <v>107618.62399000001</v>
      </c>
    </row>
    <row r="54" spans="1:18" ht="13.2">
      <c r="A54" s="167"/>
      <c r="B54" s="163" t="s">
        <v>232</v>
      </c>
      <c r="C54" s="163" t="s">
        <v>232</v>
      </c>
      <c r="D54" s="164">
        <v>27740.546539999999</v>
      </c>
      <c r="E54" s="165">
        <v>0</v>
      </c>
      <c r="F54" s="165">
        <v>27740.546539999999</v>
      </c>
      <c r="G54" s="165">
        <v>0</v>
      </c>
      <c r="H54" s="165">
        <v>0</v>
      </c>
      <c r="I54" s="165">
        <v>0</v>
      </c>
      <c r="J54" s="165">
        <v>1391.0021100000001</v>
      </c>
      <c r="K54" s="165">
        <v>0</v>
      </c>
      <c r="L54" s="165">
        <v>1391.0021100000001</v>
      </c>
      <c r="M54" s="165">
        <v>825.26831000000004</v>
      </c>
      <c r="N54" s="165">
        <v>0</v>
      </c>
      <c r="O54" s="165">
        <v>825.26831000000004</v>
      </c>
      <c r="P54" s="165">
        <v>2216.2704199999998</v>
      </c>
      <c r="Q54" s="165">
        <v>0</v>
      </c>
      <c r="R54" s="166">
        <v>2216.2704199999998</v>
      </c>
    </row>
    <row r="55" spans="1:18" ht="13.2">
      <c r="A55" s="167"/>
      <c r="B55" s="163" t="s">
        <v>201</v>
      </c>
      <c r="C55" s="163" t="s">
        <v>201</v>
      </c>
      <c r="D55" s="164">
        <v>118615.86362999999</v>
      </c>
      <c r="E55" s="165">
        <v>0</v>
      </c>
      <c r="F55" s="165">
        <v>118615.86362999999</v>
      </c>
      <c r="G55" s="165">
        <v>0</v>
      </c>
      <c r="H55" s="165">
        <v>0</v>
      </c>
      <c r="I55" s="165">
        <v>0</v>
      </c>
      <c r="J55" s="165">
        <v>3666.7904600000002</v>
      </c>
      <c r="K55" s="165">
        <v>4.7090000000000007E-2</v>
      </c>
      <c r="L55" s="165">
        <v>3666.8375499999997</v>
      </c>
      <c r="M55" s="165">
        <v>6445.7986200000005</v>
      </c>
      <c r="N55" s="165">
        <v>0</v>
      </c>
      <c r="O55" s="165">
        <v>6445.7986200000005</v>
      </c>
      <c r="P55" s="165">
        <v>10112.58908</v>
      </c>
      <c r="Q55" s="165">
        <v>4.7090000000000007E-2</v>
      </c>
      <c r="R55" s="166">
        <v>10112.63617</v>
      </c>
    </row>
    <row r="56" spans="1:18" ht="13.2">
      <c r="A56" s="167"/>
      <c r="B56" s="163" t="s">
        <v>323</v>
      </c>
      <c r="C56" s="163" t="s">
        <v>324</v>
      </c>
      <c r="D56" s="164">
        <v>3928.1421099999998</v>
      </c>
      <c r="E56" s="165">
        <v>0</v>
      </c>
      <c r="F56" s="165">
        <v>3928.1421099999998</v>
      </c>
      <c r="G56" s="165">
        <v>0</v>
      </c>
      <c r="H56" s="165">
        <v>0</v>
      </c>
      <c r="I56" s="165">
        <v>0</v>
      </c>
      <c r="J56" s="165">
        <v>70.278149999999997</v>
      </c>
      <c r="K56" s="165">
        <v>0</v>
      </c>
      <c r="L56" s="165">
        <v>70.278149999999997</v>
      </c>
      <c r="M56" s="165">
        <v>83.87876</v>
      </c>
      <c r="N56" s="165">
        <v>0</v>
      </c>
      <c r="O56" s="165">
        <v>83.87876</v>
      </c>
      <c r="P56" s="165">
        <v>154.15690999999998</v>
      </c>
      <c r="Q56" s="165">
        <v>0</v>
      </c>
      <c r="R56" s="166">
        <v>154.15691000000001</v>
      </c>
    </row>
    <row r="57" spans="1:18" ht="13.2">
      <c r="A57" s="167"/>
      <c r="B57" s="163" t="s">
        <v>233</v>
      </c>
      <c r="C57" s="163" t="s">
        <v>233</v>
      </c>
      <c r="D57" s="164">
        <v>25149.780079999997</v>
      </c>
      <c r="E57" s="165">
        <v>0</v>
      </c>
      <c r="F57" s="165">
        <v>25149.780079999997</v>
      </c>
      <c r="G57" s="165">
        <v>0</v>
      </c>
      <c r="H57" s="165">
        <v>0</v>
      </c>
      <c r="I57" s="165">
        <v>0</v>
      </c>
      <c r="J57" s="165">
        <v>495.96598000000006</v>
      </c>
      <c r="K57" s="165">
        <v>0</v>
      </c>
      <c r="L57" s="165">
        <v>495.96598000000006</v>
      </c>
      <c r="M57" s="165">
        <v>1178.2770899999998</v>
      </c>
      <c r="N57" s="165">
        <v>0</v>
      </c>
      <c r="O57" s="165">
        <v>1178.2770899999998</v>
      </c>
      <c r="P57" s="165">
        <v>1674.24307</v>
      </c>
      <c r="Q57" s="165">
        <v>0</v>
      </c>
      <c r="R57" s="166">
        <v>1674.24307</v>
      </c>
    </row>
    <row r="58" spans="1:18" ht="13.2">
      <c r="A58" s="167"/>
      <c r="B58" s="163" t="s">
        <v>234</v>
      </c>
      <c r="C58" s="163" t="s">
        <v>235</v>
      </c>
      <c r="D58" s="164">
        <v>36701.547060000004</v>
      </c>
      <c r="E58" s="165">
        <v>0</v>
      </c>
      <c r="F58" s="165">
        <v>36701.547060000004</v>
      </c>
      <c r="G58" s="165">
        <v>0</v>
      </c>
      <c r="H58" s="165">
        <v>0</v>
      </c>
      <c r="I58" s="165">
        <v>0</v>
      </c>
      <c r="J58" s="165">
        <v>410.85295000000002</v>
      </c>
      <c r="K58" s="165">
        <v>3.2599999999999999E-3</v>
      </c>
      <c r="L58" s="165">
        <v>410.85621000000003</v>
      </c>
      <c r="M58" s="165">
        <v>2041.07366</v>
      </c>
      <c r="N58" s="165">
        <v>0</v>
      </c>
      <c r="O58" s="165">
        <v>2041.07366</v>
      </c>
      <c r="P58" s="165">
        <v>2451.92661</v>
      </c>
      <c r="Q58" s="165">
        <v>3.2599999999999999E-3</v>
      </c>
      <c r="R58" s="166">
        <v>2451.9298699999995</v>
      </c>
    </row>
    <row r="59" spans="1:18" ht="13.2">
      <c r="A59" s="167"/>
      <c r="B59" s="163" t="s">
        <v>115</v>
      </c>
      <c r="C59" s="163" t="s">
        <v>115</v>
      </c>
      <c r="D59" s="164">
        <v>123261.29264999999</v>
      </c>
      <c r="E59" s="165">
        <v>0</v>
      </c>
      <c r="F59" s="165">
        <v>123261.29264999999</v>
      </c>
      <c r="G59" s="165">
        <v>0.11009000000000001</v>
      </c>
      <c r="H59" s="165">
        <v>0</v>
      </c>
      <c r="I59" s="165">
        <v>0.11009000000000001</v>
      </c>
      <c r="J59" s="165">
        <v>4210.9091199999993</v>
      </c>
      <c r="K59" s="165">
        <v>42.982519999999994</v>
      </c>
      <c r="L59" s="165">
        <v>4253.8916399999998</v>
      </c>
      <c r="M59" s="165">
        <v>5931.2557799999995</v>
      </c>
      <c r="N59" s="165">
        <v>0</v>
      </c>
      <c r="O59" s="165">
        <v>5931.2557799999995</v>
      </c>
      <c r="P59" s="165">
        <v>10142.27499</v>
      </c>
      <c r="Q59" s="165">
        <v>42.982519999999994</v>
      </c>
      <c r="R59" s="166">
        <v>10185.257510000001</v>
      </c>
    </row>
    <row r="60" spans="1:18" ht="13.2">
      <c r="A60" s="167"/>
      <c r="B60" s="163" t="s">
        <v>236</v>
      </c>
      <c r="C60" s="163" t="s">
        <v>237</v>
      </c>
      <c r="D60" s="164">
        <v>23894.342000000001</v>
      </c>
      <c r="E60" s="165">
        <v>0</v>
      </c>
      <c r="F60" s="165">
        <v>23894.342000000001</v>
      </c>
      <c r="G60" s="165">
        <v>0</v>
      </c>
      <c r="H60" s="165">
        <v>0</v>
      </c>
      <c r="I60" s="165">
        <v>0</v>
      </c>
      <c r="J60" s="165">
        <v>1622.1721800000003</v>
      </c>
      <c r="K60" s="165">
        <v>1.7700000000000001E-3</v>
      </c>
      <c r="L60" s="165">
        <v>1622.1739499999999</v>
      </c>
      <c r="M60" s="165">
        <v>2628.9317500000002</v>
      </c>
      <c r="N60" s="165">
        <v>0</v>
      </c>
      <c r="O60" s="165">
        <v>2628.9317500000002</v>
      </c>
      <c r="P60" s="165">
        <v>4251.1039299999993</v>
      </c>
      <c r="Q60" s="165">
        <v>1.7700000000000001E-3</v>
      </c>
      <c r="R60" s="166">
        <v>4251.1057000000001</v>
      </c>
    </row>
    <row r="61" spans="1:18" ht="13.2">
      <c r="A61" s="163" t="s">
        <v>837</v>
      </c>
      <c r="B61" s="841"/>
      <c r="C61" s="841"/>
      <c r="D61" s="164">
        <v>556415.56400000001</v>
      </c>
      <c r="E61" s="165">
        <v>0</v>
      </c>
      <c r="F61" s="165">
        <v>556415.56400000001</v>
      </c>
      <c r="G61" s="165">
        <v>0.12102000000000002</v>
      </c>
      <c r="H61" s="165">
        <v>0</v>
      </c>
      <c r="I61" s="165">
        <v>0.12102000000000002</v>
      </c>
      <c r="J61" s="165">
        <v>30827.431439999997</v>
      </c>
      <c r="K61" s="165">
        <v>2489.2910599999996</v>
      </c>
      <c r="L61" s="165">
        <v>33316.722499999996</v>
      </c>
      <c r="M61" s="165">
        <v>107388.13592000002</v>
      </c>
      <c r="N61" s="165">
        <v>3136.9415099999997</v>
      </c>
      <c r="O61" s="165">
        <v>110525.07743000002</v>
      </c>
      <c r="P61" s="165">
        <v>138215.68837999998</v>
      </c>
      <c r="Q61" s="165">
        <v>5626.2325699999992</v>
      </c>
      <c r="R61" s="166">
        <v>143841.92095</v>
      </c>
    </row>
    <row r="62" spans="1:18" ht="13.2">
      <c r="A62" s="163" t="s">
        <v>8</v>
      </c>
      <c r="B62" s="163" t="s">
        <v>116</v>
      </c>
      <c r="C62" s="163" t="s">
        <v>202</v>
      </c>
      <c r="D62" s="164">
        <v>109680.13902000002</v>
      </c>
      <c r="E62" s="165">
        <v>0</v>
      </c>
      <c r="F62" s="165">
        <v>109680.13902000002</v>
      </c>
      <c r="G62" s="165">
        <v>0</v>
      </c>
      <c r="H62" s="165">
        <v>0</v>
      </c>
      <c r="I62" s="165">
        <v>0</v>
      </c>
      <c r="J62" s="165">
        <v>7032.2727800000002</v>
      </c>
      <c r="K62" s="165">
        <v>86.047070000000005</v>
      </c>
      <c r="L62" s="165">
        <v>7118.3198499999999</v>
      </c>
      <c r="M62" s="165">
        <v>67263.366750000001</v>
      </c>
      <c r="N62" s="165">
        <v>33.834230000000005</v>
      </c>
      <c r="O62" s="165">
        <v>67297.200980000009</v>
      </c>
      <c r="P62" s="165">
        <v>74295.63953</v>
      </c>
      <c r="Q62" s="165">
        <v>119.88130000000002</v>
      </c>
      <c r="R62" s="166">
        <v>74415.520829999994</v>
      </c>
    </row>
    <row r="63" spans="1:18" ht="13.2">
      <c r="A63" s="167"/>
      <c r="B63" s="167"/>
      <c r="C63" s="168" t="s">
        <v>8</v>
      </c>
      <c r="D63" s="169">
        <v>47943.254770000007</v>
      </c>
      <c r="E63" s="121">
        <v>0</v>
      </c>
      <c r="F63" s="121">
        <v>47943.254770000007</v>
      </c>
      <c r="G63" s="121">
        <v>2.0000000000000002E-5</v>
      </c>
      <c r="H63" s="121">
        <v>0</v>
      </c>
      <c r="I63" s="121">
        <v>2.0000000000000002E-5</v>
      </c>
      <c r="J63" s="121">
        <v>1533.78178</v>
      </c>
      <c r="K63" s="121">
        <v>152.55401000000001</v>
      </c>
      <c r="L63" s="121">
        <v>1686.3357900000001</v>
      </c>
      <c r="M63" s="121">
        <v>14234.547980000001</v>
      </c>
      <c r="N63" s="121">
        <v>411.34314000000001</v>
      </c>
      <c r="O63" s="121">
        <v>14645.891119999998</v>
      </c>
      <c r="P63" s="121">
        <v>15768.329780000002</v>
      </c>
      <c r="Q63" s="121">
        <v>563.89715000000001</v>
      </c>
      <c r="R63" s="170">
        <v>16332.226929999999</v>
      </c>
    </row>
    <row r="64" spans="1:18" ht="13.2">
      <c r="A64" s="167"/>
      <c r="B64" s="167"/>
      <c r="C64" s="168" t="s">
        <v>117</v>
      </c>
      <c r="D64" s="169">
        <v>149943.59065999999</v>
      </c>
      <c r="E64" s="121">
        <v>0</v>
      </c>
      <c r="F64" s="121">
        <v>149943.59065999999</v>
      </c>
      <c r="G64" s="121">
        <v>0.54874999999999996</v>
      </c>
      <c r="H64" s="121">
        <v>0</v>
      </c>
      <c r="I64" s="121">
        <v>0.54874999999999996</v>
      </c>
      <c r="J64" s="121">
        <v>10113.405990000001</v>
      </c>
      <c r="K64" s="121">
        <v>115.39272</v>
      </c>
      <c r="L64" s="121">
        <v>10228.798709999999</v>
      </c>
      <c r="M64" s="121">
        <v>12966.50245</v>
      </c>
      <c r="N64" s="121">
        <v>239.56681</v>
      </c>
      <c r="O64" s="121">
        <v>13206.069260000002</v>
      </c>
      <c r="P64" s="121">
        <v>23080.457190000001</v>
      </c>
      <c r="Q64" s="121">
        <v>354.95953000000003</v>
      </c>
      <c r="R64" s="170">
        <v>23435.416720000001</v>
      </c>
    </row>
    <row r="65" spans="1:18" ht="13.2">
      <c r="A65" s="163" t="s">
        <v>838</v>
      </c>
      <c r="B65" s="841"/>
      <c r="C65" s="841"/>
      <c r="D65" s="164">
        <v>307566.98445000005</v>
      </c>
      <c r="E65" s="165">
        <v>0</v>
      </c>
      <c r="F65" s="165">
        <v>307566.98445000005</v>
      </c>
      <c r="G65" s="165">
        <v>0.54876999999999998</v>
      </c>
      <c r="H65" s="165">
        <v>0</v>
      </c>
      <c r="I65" s="165">
        <v>0.54876999999999998</v>
      </c>
      <c r="J65" s="165">
        <v>18679.46055</v>
      </c>
      <c r="K65" s="165">
        <v>353.99380000000002</v>
      </c>
      <c r="L65" s="165">
        <v>19033.45435</v>
      </c>
      <c r="M65" s="165">
        <v>94464.417180000004</v>
      </c>
      <c r="N65" s="165">
        <v>684.74417999999991</v>
      </c>
      <c r="O65" s="165">
        <v>95149.161360000013</v>
      </c>
      <c r="P65" s="165">
        <v>113144.4265</v>
      </c>
      <c r="Q65" s="165">
        <v>1038.7379800000001</v>
      </c>
      <c r="R65" s="166">
        <v>114183.16447999999</v>
      </c>
    </row>
    <row r="66" spans="1:18" ht="13.2">
      <c r="A66" s="163" t="s">
        <v>9</v>
      </c>
      <c r="B66" s="163" t="s">
        <v>238</v>
      </c>
      <c r="C66" s="163" t="s">
        <v>238</v>
      </c>
      <c r="D66" s="164">
        <v>28383.426889999999</v>
      </c>
      <c r="E66" s="165">
        <v>0</v>
      </c>
      <c r="F66" s="165">
        <v>28383.426889999999</v>
      </c>
      <c r="G66" s="165">
        <v>0</v>
      </c>
      <c r="H66" s="165">
        <v>0</v>
      </c>
      <c r="I66" s="165">
        <v>0</v>
      </c>
      <c r="J66" s="165">
        <v>2619.74973</v>
      </c>
      <c r="K66" s="165">
        <v>11.74033</v>
      </c>
      <c r="L66" s="165">
        <v>2631.4900600000001</v>
      </c>
      <c r="M66" s="165">
        <v>3067.4523399999998</v>
      </c>
      <c r="N66" s="165">
        <v>2.3530000000000002E-2</v>
      </c>
      <c r="O66" s="165">
        <v>3067.4758700000002</v>
      </c>
      <c r="P66" s="165">
        <v>5687.2020700000003</v>
      </c>
      <c r="Q66" s="165">
        <v>11.763860000000001</v>
      </c>
      <c r="R66" s="166">
        <v>5698.9659299999994</v>
      </c>
    </row>
    <row r="67" spans="1:18" ht="13.2">
      <c r="A67" s="167"/>
      <c r="B67" s="163" t="s">
        <v>239</v>
      </c>
      <c r="C67" s="163" t="s">
        <v>325</v>
      </c>
      <c r="D67" s="164">
        <v>4720.5225799999998</v>
      </c>
      <c r="E67" s="165">
        <v>0</v>
      </c>
      <c r="F67" s="165">
        <v>4720.5225799999998</v>
      </c>
      <c r="G67" s="165">
        <v>0</v>
      </c>
      <c r="H67" s="165">
        <v>0</v>
      </c>
      <c r="I67" s="165">
        <v>0</v>
      </c>
      <c r="J67" s="165">
        <v>525.31313999999998</v>
      </c>
      <c r="K67" s="165">
        <v>6.3829999999999998E-2</v>
      </c>
      <c r="L67" s="165">
        <v>525.37697000000003</v>
      </c>
      <c r="M67" s="165">
        <v>241.20263</v>
      </c>
      <c r="N67" s="165">
        <v>2.5299999999999997E-3</v>
      </c>
      <c r="O67" s="165">
        <v>241.20516000000001</v>
      </c>
      <c r="P67" s="165">
        <v>766.51576999999997</v>
      </c>
      <c r="Q67" s="165">
        <v>6.6360000000000002E-2</v>
      </c>
      <c r="R67" s="166">
        <v>766.58213000000001</v>
      </c>
    </row>
    <row r="68" spans="1:18" ht="13.2">
      <c r="A68" s="167"/>
      <c r="B68" s="167"/>
      <c r="C68" s="168" t="s">
        <v>240</v>
      </c>
      <c r="D68" s="169">
        <v>21960.485079999999</v>
      </c>
      <c r="E68" s="121">
        <v>0</v>
      </c>
      <c r="F68" s="121">
        <v>21960.485079999999</v>
      </c>
      <c r="G68" s="121">
        <v>0</v>
      </c>
      <c r="H68" s="121">
        <v>0</v>
      </c>
      <c r="I68" s="121">
        <v>0</v>
      </c>
      <c r="J68" s="121">
        <v>796.87182999999993</v>
      </c>
      <c r="K68" s="121">
        <v>85.302499999999995</v>
      </c>
      <c r="L68" s="121">
        <v>882.17432999999994</v>
      </c>
      <c r="M68" s="121">
        <v>1564.3563899999999</v>
      </c>
      <c r="N68" s="121">
        <v>5.8404399999999992</v>
      </c>
      <c r="O68" s="121">
        <v>1570.1968300000001</v>
      </c>
      <c r="P68" s="121">
        <v>2361.22822</v>
      </c>
      <c r="Q68" s="121">
        <v>91.142939999999996</v>
      </c>
      <c r="R68" s="170">
        <v>2452.3711600000001</v>
      </c>
    </row>
    <row r="69" spans="1:18" ht="13.2">
      <c r="A69" s="167"/>
      <c r="B69" s="163" t="s">
        <v>326</v>
      </c>
      <c r="C69" s="163" t="s">
        <v>327</v>
      </c>
      <c r="D69" s="164">
        <v>8034.8296700000001</v>
      </c>
      <c r="E69" s="165">
        <v>0</v>
      </c>
      <c r="F69" s="165">
        <v>8034.8296700000001</v>
      </c>
      <c r="G69" s="165">
        <v>0</v>
      </c>
      <c r="H69" s="165">
        <v>0</v>
      </c>
      <c r="I69" s="165">
        <v>0</v>
      </c>
      <c r="J69" s="165">
        <v>4400.3957599999994</v>
      </c>
      <c r="K69" s="165">
        <v>182.71187</v>
      </c>
      <c r="L69" s="165">
        <v>4583.1076299999995</v>
      </c>
      <c r="M69" s="165">
        <v>6393.6844099999998</v>
      </c>
      <c r="N69" s="165">
        <v>0.10020999999999999</v>
      </c>
      <c r="O69" s="165">
        <v>6393.7846200000004</v>
      </c>
      <c r="P69" s="165">
        <v>10794.080169999999</v>
      </c>
      <c r="Q69" s="165">
        <v>182.81207999999998</v>
      </c>
      <c r="R69" s="166">
        <v>10976.892250000001</v>
      </c>
    </row>
    <row r="70" spans="1:18" ht="13.2">
      <c r="A70" s="167"/>
      <c r="B70" s="163" t="s">
        <v>9</v>
      </c>
      <c r="C70" s="163" t="s">
        <v>9</v>
      </c>
      <c r="D70" s="164">
        <v>154475.53005999999</v>
      </c>
      <c r="E70" s="165">
        <v>0</v>
      </c>
      <c r="F70" s="165">
        <v>154475.53005999999</v>
      </c>
      <c r="G70" s="165">
        <v>0.42710000000000004</v>
      </c>
      <c r="H70" s="165">
        <v>0</v>
      </c>
      <c r="I70" s="165">
        <v>0.42710000000000004</v>
      </c>
      <c r="J70" s="165">
        <v>24619.057719999997</v>
      </c>
      <c r="K70" s="165">
        <v>4977.3801299999996</v>
      </c>
      <c r="L70" s="165">
        <v>29596.437850000002</v>
      </c>
      <c r="M70" s="165">
        <v>88738.246090000001</v>
      </c>
      <c r="N70" s="165">
        <v>3806.7851100000003</v>
      </c>
      <c r="O70" s="165">
        <v>92545.031199999983</v>
      </c>
      <c r="P70" s="165">
        <v>113357.73091</v>
      </c>
      <c r="Q70" s="165">
        <v>8784.1652400000003</v>
      </c>
      <c r="R70" s="166">
        <v>122141.89615</v>
      </c>
    </row>
    <row r="71" spans="1:18" ht="13.2">
      <c r="A71" s="167"/>
      <c r="B71" s="167"/>
      <c r="C71" s="168" t="s">
        <v>203</v>
      </c>
      <c r="D71" s="169">
        <v>46173.794259999995</v>
      </c>
      <c r="E71" s="121">
        <v>0</v>
      </c>
      <c r="F71" s="121">
        <v>46173.794259999995</v>
      </c>
      <c r="G71" s="121">
        <v>0</v>
      </c>
      <c r="H71" s="121">
        <v>0</v>
      </c>
      <c r="I71" s="121">
        <v>0</v>
      </c>
      <c r="J71" s="121">
        <v>3611.0411300000001</v>
      </c>
      <c r="K71" s="121">
        <v>63.564490000000006</v>
      </c>
      <c r="L71" s="121">
        <v>3674.6056200000003</v>
      </c>
      <c r="M71" s="121">
        <v>2490.2070199999998</v>
      </c>
      <c r="N71" s="121">
        <v>2.3370000000000002E-2</v>
      </c>
      <c r="O71" s="121">
        <v>2490.2303899999997</v>
      </c>
      <c r="P71" s="121">
        <v>6101.2481499999994</v>
      </c>
      <c r="Q71" s="121">
        <v>63.587860000000006</v>
      </c>
      <c r="R71" s="170">
        <v>6164.83601</v>
      </c>
    </row>
    <row r="72" spans="1:18" ht="13.2">
      <c r="A72" s="167"/>
      <c r="B72" s="167"/>
      <c r="C72" s="168" t="s">
        <v>241</v>
      </c>
      <c r="D72" s="169">
        <v>29851.509119999999</v>
      </c>
      <c r="E72" s="121">
        <v>0</v>
      </c>
      <c r="F72" s="121">
        <v>29851.509119999999</v>
      </c>
      <c r="G72" s="121">
        <v>0</v>
      </c>
      <c r="H72" s="121">
        <v>0</v>
      </c>
      <c r="I72" s="121">
        <v>0</v>
      </c>
      <c r="J72" s="121">
        <v>5220.3330400000004</v>
      </c>
      <c r="K72" s="121">
        <v>381.27153000000004</v>
      </c>
      <c r="L72" s="121">
        <v>5601.6045700000004</v>
      </c>
      <c r="M72" s="121">
        <v>9586.3345000000008</v>
      </c>
      <c r="N72" s="121">
        <v>176.50901000000002</v>
      </c>
      <c r="O72" s="121">
        <v>9762.8435100000006</v>
      </c>
      <c r="P72" s="121">
        <v>14806.667539999999</v>
      </c>
      <c r="Q72" s="121">
        <v>557.78053999999997</v>
      </c>
      <c r="R72" s="170">
        <v>15364.44808</v>
      </c>
    </row>
    <row r="73" spans="1:18" ht="13.2">
      <c r="A73" s="167"/>
      <c r="B73" s="163" t="s">
        <v>328</v>
      </c>
      <c r="C73" s="163" t="s">
        <v>328</v>
      </c>
      <c r="D73" s="164">
        <v>8317.3076399999991</v>
      </c>
      <c r="E73" s="165">
        <v>0</v>
      </c>
      <c r="F73" s="165">
        <v>8317.3076399999991</v>
      </c>
      <c r="G73" s="165">
        <v>0</v>
      </c>
      <c r="H73" s="165">
        <v>0</v>
      </c>
      <c r="I73" s="165">
        <v>0</v>
      </c>
      <c r="J73" s="165">
        <v>1311.3668300000002</v>
      </c>
      <c r="K73" s="165">
        <v>56.825389999999999</v>
      </c>
      <c r="L73" s="165">
        <v>1368.1922199999999</v>
      </c>
      <c r="M73" s="165">
        <v>2929.2605600000002</v>
      </c>
      <c r="N73" s="165">
        <v>7.6912799999999999</v>
      </c>
      <c r="O73" s="165">
        <v>2936.9518399999997</v>
      </c>
      <c r="P73" s="165">
        <v>4240.6273900000006</v>
      </c>
      <c r="Q73" s="165">
        <v>64.516670000000005</v>
      </c>
      <c r="R73" s="166">
        <v>4305.1440599999996</v>
      </c>
    </row>
    <row r="74" spans="1:18" ht="13.2">
      <c r="A74" s="167"/>
      <c r="B74" s="163" t="s">
        <v>288</v>
      </c>
      <c r="C74" s="163" t="s">
        <v>289</v>
      </c>
      <c r="D74" s="164">
        <v>12049.045980000001</v>
      </c>
      <c r="E74" s="165">
        <v>0.74687000000000003</v>
      </c>
      <c r="F74" s="165">
        <v>12049.792849999998</v>
      </c>
      <c r="G74" s="165">
        <v>0</v>
      </c>
      <c r="H74" s="165">
        <v>0</v>
      </c>
      <c r="I74" s="165">
        <v>0</v>
      </c>
      <c r="J74" s="165">
        <v>10867.329220000001</v>
      </c>
      <c r="K74" s="165">
        <v>544.14023999999995</v>
      </c>
      <c r="L74" s="165">
        <v>11411.46946</v>
      </c>
      <c r="M74" s="165">
        <v>16005.673419999999</v>
      </c>
      <c r="N74" s="165">
        <v>115.08182000000001</v>
      </c>
      <c r="O74" s="165">
        <v>16120.75524</v>
      </c>
      <c r="P74" s="165">
        <v>26873.002639999999</v>
      </c>
      <c r="Q74" s="165">
        <v>659.22206000000006</v>
      </c>
      <c r="R74" s="166">
        <v>27532.224699999999</v>
      </c>
    </row>
    <row r="75" spans="1:18" ht="13.2">
      <c r="A75" s="167"/>
      <c r="B75" s="167"/>
      <c r="C75" s="168" t="s">
        <v>329</v>
      </c>
      <c r="D75" s="169">
        <v>2352.4240399999999</v>
      </c>
      <c r="E75" s="121">
        <v>0</v>
      </c>
      <c r="F75" s="121">
        <v>2352.4240399999999</v>
      </c>
      <c r="G75" s="121">
        <v>0</v>
      </c>
      <c r="H75" s="121">
        <v>0</v>
      </c>
      <c r="I75" s="121">
        <v>0</v>
      </c>
      <c r="J75" s="121">
        <v>2181.2926200000002</v>
      </c>
      <c r="K75" s="121">
        <v>1.4987000000000001</v>
      </c>
      <c r="L75" s="121">
        <v>2182.7913199999998</v>
      </c>
      <c r="M75" s="121">
        <v>1487.1045900000001</v>
      </c>
      <c r="N75" s="121">
        <v>1.209E-2</v>
      </c>
      <c r="O75" s="121">
        <v>1487.1166799999999</v>
      </c>
      <c r="P75" s="121">
        <v>3668.3972100000001</v>
      </c>
      <c r="Q75" s="121">
        <v>1.5107899999999999</v>
      </c>
      <c r="R75" s="170">
        <v>3669.9079999999999</v>
      </c>
    </row>
    <row r="76" spans="1:18" ht="13.2">
      <c r="A76" s="167"/>
      <c r="B76" s="167"/>
      <c r="C76" s="168" t="s">
        <v>314</v>
      </c>
      <c r="D76" s="169">
        <v>13175.059279999999</v>
      </c>
      <c r="E76" s="121">
        <v>0</v>
      </c>
      <c r="F76" s="121">
        <v>13175.059279999999</v>
      </c>
      <c r="G76" s="121">
        <v>0</v>
      </c>
      <c r="H76" s="121">
        <v>0</v>
      </c>
      <c r="I76" s="121">
        <v>0</v>
      </c>
      <c r="J76" s="121">
        <v>240.41279999999998</v>
      </c>
      <c r="K76" s="121">
        <v>0</v>
      </c>
      <c r="L76" s="121">
        <v>240.41279999999998</v>
      </c>
      <c r="M76" s="121">
        <v>76.334440000000001</v>
      </c>
      <c r="N76" s="121">
        <v>0</v>
      </c>
      <c r="O76" s="121">
        <v>76.334440000000001</v>
      </c>
      <c r="P76" s="121">
        <v>316.74723999999998</v>
      </c>
      <c r="Q76" s="121">
        <v>0</v>
      </c>
      <c r="R76" s="170">
        <v>316.74723999999998</v>
      </c>
    </row>
    <row r="77" spans="1:18" ht="13.2">
      <c r="A77" s="167"/>
      <c r="B77" s="163" t="s">
        <v>242</v>
      </c>
      <c r="C77" s="163" t="s">
        <v>243</v>
      </c>
      <c r="D77" s="164">
        <v>28864.217529999998</v>
      </c>
      <c r="E77" s="165">
        <v>0</v>
      </c>
      <c r="F77" s="165">
        <v>28864.217529999998</v>
      </c>
      <c r="G77" s="165">
        <v>0</v>
      </c>
      <c r="H77" s="165">
        <v>0</v>
      </c>
      <c r="I77" s="165">
        <v>0</v>
      </c>
      <c r="J77" s="165">
        <v>3028.2591200000002</v>
      </c>
      <c r="K77" s="165">
        <v>9.7430799999999991</v>
      </c>
      <c r="L77" s="165">
        <v>3038.0021999999999</v>
      </c>
      <c r="M77" s="165">
        <v>2335.6946899999998</v>
      </c>
      <c r="N77" s="165">
        <v>1.2999999999999999E-3</v>
      </c>
      <c r="O77" s="165">
        <v>2335.6959900000002</v>
      </c>
      <c r="P77" s="165">
        <v>5363.9538100000009</v>
      </c>
      <c r="Q77" s="165">
        <v>9.7443799999999996</v>
      </c>
      <c r="R77" s="166">
        <v>5373.6981899999992</v>
      </c>
    </row>
    <row r="78" spans="1:18" ht="13.2">
      <c r="A78" s="167"/>
      <c r="B78" s="163" t="s">
        <v>244</v>
      </c>
      <c r="C78" s="163" t="s">
        <v>244</v>
      </c>
      <c r="D78" s="164">
        <v>8906.3178499999995</v>
      </c>
      <c r="E78" s="165">
        <v>0</v>
      </c>
      <c r="F78" s="165">
        <v>8906.3178499999995</v>
      </c>
      <c r="G78" s="165">
        <v>0</v>
      </c>
      <c r="H78" s="165">
        <v>0</v>
      </c>
      <c r="I78" s="165">
        <v>0</v>
      </c>
      <c r="J78" s="165">
        <v>2686.01208</v>
      </c>
      <c r="K78" s="165">
        <v>137.88817</v>
      </c>
      <c r="L78" s="165">
        <v>2823.9002500000001</v>
      </c>
      <c r="M78" s="165">
        <v>6548.8453600000003</v>
      </c>
      <c r="N78" s="165">
        <v>8.3170000000000008E-2</v>
      </c>
      <c r="O78" s="165">
        <v>6548.9285300000001</v>
      </c>
      <c r="P78" s="165">
        <v>9234.8574400000016</v>
      </c>
      <c r="Q78" s="165">
        <v>137.97134000000003</v>
      </c>
      <c r="R78" s="166">
        <v>9372.8287799999998</v>
      </c>
    </row>
    <row r="79" spans="1:18" ht="13.2">
      <c r="A79" s="167"/>
      <c r="B79" s="167"/>
      <c r="C79" s="168" t="s">
        <v>245</v>
      </c>
      <c r="D79" s="169">
        <v>7781.8174800000006</v>
      </c>
      <c r="E79" s="121">
        <v>0</v>
      </c>
      <c r="F79" s="121">
        <v>7781.8174800000006</v>
      </c>
      <c r="G79" s="121">
        <v>0</v>
      </c>
      <c r="H79" s="121">
        <v>0</v>
      </c>
      <c r="I79" s="121">
        <v>0</v>
      </c>
      <c r="J79" s="121">
        <v>172.53917000000001</v>
      </c>
      <c r="K79" s="121">
        <v>0</v>
      </c>
      <c r="L79" s="121">
        <v>172.53917000000001</v>
      </c>
      <c r="M79" s="121">
        <v>226.6463</v>
      </c>
      <c r="N79" s="121">
        <v>0</v>
      </c>
      <c r="O79" s="121">
        <v>226.6463</v>
      </c>
      <c r="P79" s="121">
        <v>399.18546999999995</v>
      </c>
      <c r="Q79" s="121">
        <v>0</v>
      </c>
      <c r="R79" s="170">
        <v>399.18546999999995</v>
      </c>
    </row>
    <row r="80" spans="1:18" ht="13.2">
      <c r="A80" s="167"/>
      <c r="B80" s="163" t="s">
        <v>330</v>
      </c>
      <c r="C80" s="163" t="s">
        <v>331</v>
      </c>
      <c r="D80" s="164">
        <v>9759.2664000000004</v>
      </c>
      <c r="E80" s="165">
        <v>0</v>
      </c>
      <c r="F80" s="165">
        <v>9759.2664000000004</v>
      </c>
      <c r="G80" s="165">
        <v>0</v>
      </c>
      <c r="H80" s="165">
        <v>0</v>
      </c>
      <c r="I80" s="165">
        <v>0</v>
      </c>
      <c r="J80" s="165">
        <v>845.95017000000007</v>
      </c>
      <c r="K80" s="165">
        <v>7.5879999999999989E-2</v>
      </c>
      <c r="L80" s="165">
        <v>846.02605000000005</v>
      </c>
      <c r="M80" s="165">
        <v>672.40539999999999</v>
      </c>
      <c r="N80" s="165">
        <v>1.5890000000000001E-2</v>
      </c>
      <c r="O80" s="165">
        <v>672.42129</v>
      </c>
      <c r="P80" s="165">
        <v>1518.3555700000002</v>
      </c>
      <c r="Q80" s="165">
        <v>9.176999999999999E-2</v>
      </c>
      <c r="R80" s="166">
        <v>1518.4473400000002</v>
      </c>
    </row>
    <row r="81" spans="1:18" ht="13.2">
      <c r="A81" s="167"/>
      <c r="B81" s="163" t="s">
        <v>246</v>
      </c>
      <c r="C81" s="163" t="s">
        <v>247</v>
      </c>
      <c r="D81" s="164">
        <v>182.55563000000001</v>
      </c>
      <c r="E81" s="165">
        <v>0</v>
      </c>
      <c r="F81" s="165">
        <v>182.55563000000001</v>
      </c>
      <c r="G81" s="165">
        <v>0</v>
      </c>
      <c r="H81" s="165">
        <v>0</v>
      </c>
      <c r="I81" s="165">
        <v>0</v>
      </c>
      <c r="J81" s="165">
        <v>0</v>
      </c>
      <c r="K81" s="165">
        <v>0</v>
      </c>
      <c r="L81" s="165">
        <v>0</v>
      </c>
      <c r="M81" s="165">
        <v>0</v>
      </c>
      <c r="N81" s="165">
        <v>0</v>
      </c>
      <c r="O81" s="165">
        <v>0</v>
      </c>
      <c r="P81" s="165">
        <v>0</v>
      </c>
      <c r="Q81" s="165">
        <v>0</v>
      </c>
      <c r="R81" s="166">
        <v>0</v>
      </c>
    </row>
    <row r="82" spans="1:18" ht="13.2">
      <c r="A82" s="167"/>
      <c r="B82" s="163" t="s">
        <v>332</v>
      </c>
      <c r="C82" s="163" t="s">
        <v>332</v>
      </c>
      <c r="D82" s="164">
        <v>4460.0499</v>
      </c>
      <c r="E82" s="165">
        <v>0</v>
      </c>
      <c r="F82" s="165">
        <v>4460.0499</v>
      </c>
      <c r="G82" s="165">
        <v>0</v>
      </c>
      <c r="H82" s="165">
        <v>0</v>
      </c>
      <c r="I82" s="165">
        <v>0</v>
      </c>
      <c r="J82" s="165">
        <v>301.54391999999996</v>
      </c>
      <c r="K82" s="165">
        <v>0</v>
      </c>
      <c r="L82" s="165">
        <v>301.54391999999996</v>
      </c>
      <c r="M82" s="165">
        <v>255.35230999999999</v>
      </c>
      <c r="N82" s="165">
        <v>0</v>
      </c>
      <c r="O82" s="165">
        <v>255.35230999999999</v>
      </c>
      <c r="P82" s="165">
        <v>556.89622999999995</v>
      </c>
      <c r="Q82" s="165">
        <v>0</v>
      </c>
      <c r="R82" s="166">
        <v>556.89622999999995</v>
      </c>
    </row>
    <row r="83" spans="1:18" ht="13.2">
      <c r="A83" s="167"/>
      <c r="B83" s="167"/>
      <c r="C83" s="168" t="s">
        <v>333</v>
      </c>
      <c r="D83" s="169">
        <v>3011.1295599999999</v>
      </c>
      <c r="E83" s="121">
        <v>0</v>
      </c>
      <c r="F83" s="121">
        <v>3011.1295599999999</v>
      </c>
      <c r="G83" s="121">
        <v>0</v>
      </c>
      <c r="H83" s="121">
        <v>0</v>
      </c>
      <c r="I83" s="121">
        <v>0</v>
      </c>
      <c r="J83" s="121">
        <v>128.26258999999999</v>
      </c>
      <c r="K83" s="121">
        <v>0</v>
      </c>
      <c r="L83" s="121">
        <v>128.26258999999999</v>
      </c>
      <c r="M83" s="121">
        <v>1.0392000000000001</v>
      </c>
      <c r="N83" s="121">
        <v>0</v>
      </c>
      <c r="O83" s="121">
        <v>1.0392000000000001</v>
      </c>
      <c r="P83" s="121">
        <v>129.30178999999998</v>
      </c>
      <c r="Q83" s="121">
        <v>0</v>
      </c>
      <c r="R83" s="170">
        <v>129.30178999999998</v>
      </c>
    </row>
    <row r="84" spans="1:18" ht="13.2">
      <c r="A84" s="167"/>
      <c r="B84" s="163" t="s">
        <v>334</v>
      </c>
      <c r="C84" s="163" t="s">
        <v>334</v>
      </c>
      <c r="D84" s="164">
        <v>5530.8810000000003</v>
      </c>
      <c r="E84" s="165">
        <v>0</v>
      </c>
      <c r="F84" s="165">
        <v>5530.8810000000003</v>
      </c>
      <c r="G84" s="165">
        <v>0</v>
      </c>
      <c r="H84" s="165">
        <v>0</v>
      </c>
      <c r="I84" s="165">
        <v>0</v>
      </c>
      <c r="J84" s="165">
        <v>405.77133000000003</v>
      </c>
      <c r="K84" s="165">
        <v>0</v>
      </c>
      <c r="L84" s="165">
        <v>405.77133000000003</v>
      </c>
      <c r="M84" s="165">
        <v>187.43794</v>
      </c>
      <c r="N84" s="165">
        <v>3.1E-4</v>
      </c>
      <c r="O84" s="165">
        <v>187.43825000000001</v>
      </c>
      <c r="P84" s="165">
        <v>593.20927000000006</v>
      </c>
      <c r="Q84" s="165">
        <v>3.1E-4</v>
      </c>
      <c r="R84" s="166">
        <v>593.20957999999996</v>
      </c>
    </row>
    <row r="85" spans="1:18" ht="13.2">
      <c r="A85" s="167"/>
      <c r="B85" s="167"/>
      <c r="C85" s="168" t="s">
        <v>335</v>
      </c>
      <c r="D85" s="169">
        <v>2572.7617400000004</v>
      </c>
      <c r="E85" s="121">
        <v>0</v>
      </c>
      <c r="F85" s="121">
        <v>2572.7617400000004</v>
      </c>
      <c r="G85" s="121">
        <v>0</v>
      </c>
      <c r="H85" s="121">
        <v>0</v>
      </c>
      <c r="I85" s="121">
        <v>0</v>
      </c>
      <c r="J85" s="121">
        <v>133.26871</v>
      </c>
      <c r="K85" s="121">
        <v>0</v>
      </c>
      <c r="L85" s="121">
        <v>133.26871</v>
      </c>
      <c r="M85" s="121">
        <v>70.306550000000001</v>
      </c>
      <c r="N85" s="121">
        <v>0</v>
      </c>
      <c r="O85" s="121">
        <v>70.306550000000001</v>
      </c>
      <c r="P85" s="121">
        <v>203.57526000000001</v>
      </c>
      <c r="Q85" s="121">
        <v>0</v>
      </c>
      <c r="R85" s="170">
        <v>203.57526000000001</v>
      </c>
    </row>
    <row r="86" spans="1:18" ht="13.2">
      <c r="A86" s="163" t="s">
        <v>839</v>
      </c>
      <c r="B86" s="841"/>
      <c r="C86" s="841"/>
      <c r="D86" s="164">
        <v>400562.93168999994</v>
      </c>
      <c r="E86" s="165">
        <v>0.74687000000000003</v>
      </c>
      <c r="F86" s="165">
        <v>400563.67855999997</v>
      </c>
      <c r="G86" s="165">
        <v>0.42710000000000004</v>
      </c>
      <c r="H86" s="165">
        <v>0</v>
      </c>
      <c r="I86" s="165">
        <v>0.42710000000000004</v>
      </c>
      <c r="J86" s="165">
        <v>64094.770909999999</v>
      </c>
      <c r="K86" s="165">
        <v>6452.2061400000002</v>
      </c>
      <c r="L86" s="165">
        <v>70546.977050000001</v>
      </c>
      <c r="M86" s="165">
        <v>142877.58414000005</v>
      </c>
      <c r="N86" s="165">
        <v>4112.1700599999995</v>
      </c>
      <c r="O86" s="165">
        <v>146989.75420000002</v>
      </c>
      <c r="P86" s="165">
        <v>206972.78214999996</v>
      </c>
      <c r="Q86" s="165">
        <v>10564.376199999999</v>
      </c>
      <c r="R86" s="166">
        <v>217537.15834999998</v>
      </c>
    </row>
    <row r="87" spans="1:18" ht="13.2">
      <c r="A87" s="163" t="s">
        <v>10</v>
      </c>
      <c r="B87" s="163" t="s">
        <v>315</v>
      </c>
      <c r="C87" s="163" t="s">
        <v>316</v>
      </c>
      <c r="D87" s="164">
        <v>900.23388</v>
      </c>
      <c r="E87" s="165">
        <v>0</v>
      </c>
      <c r="F87" s="165">
        <v>900.23388</v>
      </c>
      <c r="G87" s="165">
        <v>0</v>
      </c>
      <c r="H87" s="165">
        <v>0</v>
      </c>
      <c r="I87" s="165">
        <v>0</v>
      </c>
      <c r="J87" s="165">
        <v>0</v>
      </c>
      <c r="K87" s="165">
        <v>0</v>
      </c>
      <c r="L87" s="165">
        <v>0</v>
      </c>
      <c r="M87" s="165">
        <v>0</v>
      </c>
      <c r="N87" s="165">
        <v>0</v>
      </c>
      <c r="O87" s="165">
        <v>0</v>
      </c>
      <c r="P87" s="165">
        <v>0</v>
      </c>
      <c r="Q87" s="165">
        <v>0</v>
      </c>
      <c r="R87" s="166">
        <v>0</v>
      </c>
    </row>
    <row r="88" spans="1:18" ht="13.2">
      <c r="A88" s="167"/>
      <c r="B88" s="163" t="s">
        <v>10</v>
      </c>
      <c r="C88" s="163" t="s">
        <v>10</v>
      </c>
      <c r="D88" s="164">
        <v>44207.779759999998</v>
      </c>
      <c r="E88" s="165">
        <v>0</v>
      </c>
      <c r="F88" s="165">
        <v>44207.779759999998</v>
      </c>
      <c r="G88" s="165">
        <v>3.8000000000000002E-4</v>
      </c>
      <c r="H88" s="165">
        <v>0</v>
      </c>
      <c r="I88" s="165">
        <v>3.8000000000000002E-4</v>
      </c>
      <c r="J88" s="165">
        <v>1462.9092599999999</v>
      </c>
      <c r="K88" s="165">
        <v>1.9715799999999999</v>
      </c>
      <c r="L88" s="165">
        <v>1464.88084</v>
      </c>
      <c r="M88" s="165">
        <v>6903.7900999999993</v>
      </c>
      <c r="N88" s="165">
        <v>0</v>
      </c>
      <c r="O88" s="165">
        <v>6903.7900999999993</v>
      </c>
      <c r="P88" s="165">
        <v>8366.69974</v>
      </c>
      <c r="Q88" s="165">
        <v>1.9715799999999999</v>
      </c>
      <c r="R88" s="166">
        <v>8368.6713199999995</v>
      </c>
    </row>
    <row r="89" spans="1:18" ht="13.2">
      <c r="A89" s="167"/>
      <c r="B89" s="163" t="s">
        <v>248</v>
      </c>
      <c r="C89" s="163" t="s">
        <v>249</v>
      </c>
      <c r="D89" s="164">
        <v>33932.904909999997</v>
      </c>
      <c r="E89" s="165">
        <v>0</v>
      </c>
      <c r="F89" s="165">
        <v>33932.904909999997</v>
      </c>
      <c r="G89" s="165">
        <v>0</v>
      </c>
      <c r="H89" s="165">
        <v>0</v>
      </c>
      <c r="I89" s="165">
        <v>0</v>
      </c>
      <c r="J89" s="165">
        <v>2290.16903</v>
      </c>
      <c r="K89" s="165">
        <v>88.431610000000006</v>
      </c>
      <c r="L89" s="165">
        <v>2378.6006400000001</v>
      </c>
      <c r="M89" s="165">
        <v>4692.72649</v>
      </c>
      <c r="N89" s="165">
        <v>27.17849</v>
      </c>
      <c r="O89" s="165">
        <v>4719.9049800000003</v>
      </c>
      <c r="P89" s="165">
        <v>6982.8955199999991</v>
      </c>
      <c r="Q89" s="165">
        <v>115.6101</v>
      </c>
      <c r="R89" s="166">
        <v>7098.5056199999999</v>
      </c>
    </row>
    <row r="90" spans="1:18" ht="13.2">
      <c r="A90" s="163" t="s">
        <v>840</v>
      </c>
      <c r="B90" s="841"/>
      <c r="C90" s="841"/>
      <c r="D90" s="164">
        <v>79040.918550000002</v>
      </c>
      <c r="E90" s="165">
        <v>0</v>
      </c>
      <c r="F90" s="165">
        <v>79040.918550000002</v>
      </c>
      <c r="G90" s="165">
        <v>3.8000000000000002E-4</v>
      </c>
      <c r="H90" s="165">
        <v>0</v>
      </c>
      <c r="I90" s="165">
        <v>3.8000000000000002E-4</v>
      </c>
      <c r="J90" s="165">
        <v>3753.0782899999999</v>
      </c>
      <c r="K90" s="165">
        <v>90.403190000000009</v>
      </c>
      <c r="L90" s="165">
        <v>3843.4814800000004</v>
      </c>
      <c r="M90" s="165">
        <v>11596.516589999999</v>
      </c>
      <c r="N90" s="165">
        <v>27.17849</v>
      </c>
      <c r="O90" s="165">
        <v>11623.69508</v>
      </c>
      <c r="P90" s="165">
        <v>15349.59526</v>
      </c>
      <c r="Q90" s="165">
        <v>117.58168000000001</v>
      </c>
      <c r="R90" s="166">
        <v>15467.176939999999</v>
      </c>
    </row>
    <row r="91" spans="1:18" ht="13.2">
      <c r="A91" s="163" t="s">
        <v>118</v>
      </c>
      <c r="B91" s="163" t="s">
        <v>118</v>
      </c>
      <c r="C91" s="163" t="s">
        <v>118</v>
      </c>
      <c r="D91" s="164">
        <v>170338.03789000001</v>
      </c>
      <c r="E91" s="165">
        <v>0</v>
      </c>
      <c r="F91" s="165">
        <v>170338.03789000001</v>
      </c>
      <c r="G91" s="165">
        <v>0.12756999999999999</v>
      </c>
      <c r="H91" s="165">
        <v>0</v>
      </c>
      <c r="I91" s="165">
        <v>0.12756999999999999</v>
      </c>
      <c r="J91" s="165">
        <v>7555.2184900000002</v>
      </c>
      <c r="K91" s="165">
        <v>435.69630000000001</v>
      </c>
      <c r="L91" s="165">
        <v>7990.9147899999998</v>
      </c>
      <c r="M91" s="165">
        <v>9466.9252899999992</v>
      </c>
      <c r="N91" s="165">
        <v>231.79776999999999</v>
      </c>
      <c r="O91" s="165">
        <v>9698.7230599999984</v>
      </c>
      <c r="P91" s="165">
        <v>17022.271350000003</v>
      </c>
      <c r="Q91" s="165">
        <v>667.49407000000008</v>
      </c>
      <c r="R91" s="166">
        <v>17689.765420000003</v>
      </c>
    </row>
    <row r="92" spans="1:18" ht="13.2">
      <c r="A92" s="167"/>
      <c r="B92" s="163" t="s">
        <v>119</v>
      </c>
      <c r="C92" s="163" t="s">
        <v>120</v>
      </c>
      <c r="D92" s="164">
        <v>103558.12861</v>
      </c>
      <c r="E92" s="165">
        <v>0</v>
      </c>
      <c r="F92" s="165">
        <v>103558.12861</v>
      </c>
      <c r="G92" s="165">
        <v>0.36781000000000003</v>
      </c>
      <c r="H92" s="165">
        <v>0</v>
      </c>
      <c r="I92" s="165">
        <v>0.36781000000000003</v>
      </c>
      <c r="J92" s="165">
        <v>3594.6368700000003</v>
      </c>
      <c r="K92" s="165">
        <v>16.608000000000001</v>
      </c>
      <c r="L92" s="165">
        <v>3611.24487</v>
      </c>
      <c r="M92" s="165">
        <v>2236.2152999999998</v>
      </c>
      <c r="N92" s="165">
        <v>0.50635000000000008</v>
      </c>
      <c r="O92" s="165">
        <v>2236.72165</v>
      </c>
      <c r="P92" s="165">
        <v>5831.2199800000008</v>
      </c>
      <c r="Q92" s="165">
        <v>17.114350000000002</v>
      </c>
      <c r="R92" s="166">
        <v>5848.3343299999997</v>
      </c>
    </row>
    <row r="93" spans="1:18" ht="13.2">
      <c r="A93" s="167"/>
      <c r="B93" s="163" t="s">
        <v>250</v>
      </c>
      <c r="C93" s="163" t="s">
        <v>251</v>
      </c>
      <c r="D93" s="164">
        <v>16947.114579999998</v>
      </c>
      <c r="E93" s="165">
        <v>0</v>
      </c>
      <c r="F93" s="165">
        <v>16947.114579999998</v>
      </c>
      <c r="G93" s="165">
        <v>0</v>
      </c>
      <c r="H93" s="165">
        <v>0</v>
      </c>
      <c r="I93" s="165">
        <v>0</v>
      </c>
      <c r="J93" s="165">
        <v>372.83332999999999</v>
      </c>
      <c r="K93" s="165">
        <v>3.7149999999999996E-2</v>
      </c>
      <c r="L93" s="165">
        <v>372.87047999999999</v>
      </c>
      <c r="M93" s="165">
        <v>726.30517000000009</v>
      </c>
      <c r="N93" s="165">
        <v>0</v>
      </c>
      <c r="O93" s="165">
        <v>726.30517000000009</v>
      </c>
      <c r="P93" s="165">
        <v>1099.1385</v>
      </c>
      <c r="Q93" s="165">
        <v>3.7149999999999996E-2</v>
      </c>
      <c r="R93" s="166">
        <v>1099.1756499999999</v>
      </c>
    </row>
    <row r="94" spans="1:18" ht="13.2">
      <c r="A94" s="163" t="s">
        <v>841</v>
      </c>
      <c r="B94" s="841"/>
      <c r="C94" s="841"/>
      <c r="D94" s="164">
        <v>290843.28107999999</v>
      </c>
      <c r="E94" s="165">
        <v>0</v>
      </c>
      <c r="F94" s="165">
        <v>290843.28107999999</v>
      </c>
      <c r="G94" s="165">
        <v>0.49537999999999999</v>
      </c>
      <c r="H94" s="165">
        <v>0</v>
      </c>
      <c r="I94" s="165">
        <v>0.49537999999999999</v>
      </c>
      <c r="J94" s="165">
        <v>11522.688689999999</v>
      </c>
      <c r="K94" s="165">
        <v>452.34145000000001</v>
      </c>
      <c r="L94" s="165">
        <v>11975.030140000001</v>
      </c>
      <c r="M94" s="165">
        <v>12429.445760000001</v>
      </c>
      <c r="N94" s="165">
        <v>232.30411999999998</v>
      </c>
      <c r="O94" s="165">
        <v>12661.749879999999</v>
      </c>
      <c r="P94" s="165">
        <v>23952.629830000002</v>
      </c>
      <c r="Q94" s="165">
        <v>684.64557000000002</v>
      </c>
      <c r="R94" s="166">
        <v>24637.275399999999</v>
      </c>
    </row>
    <row r="95" spans="1:18" ht="13.2">
      <c r="A95" s="163" t="s">
        <v>12</v>
      </c>
      <c r="B95" s="163" t="s">
        <v>121</v>
      </c>
      <c r="C95" s="163" t="s">
        <v>122</v>
      </c>
      <c r="D95" s="164">
        <v>107546.37409</v>
      </c>
      <c r="E95" s="165">
        <v>0</v>
      </c>
      <c r="F95" s="165">
        <v>107546.37409</v>
      </c>
      <c r="G95" s="165">
        <v>0.18268999999999999</v>
      </c>
      <c r="H95" s="165">
        <v>0</v>
      </c>
      <c r="I95" s="165">
        <v>0.18268999999999999</v>
      </c>
      <c r="J95" s="165">
        <v>5204.8251399999999</v>
      </c>
      <c r="K95" s="165">
        <v>26.318819999999999</v>
      </c>
      <c r="L95" s="165">
        <v>5231.1439600000003</v>
      </c>
      <c r="M95" s="165">
        <v>4030.6010300000003</v>
      </c>
      <c r="N95" s="165">
        <v>9.7412700000000001</v>
      </c>
      <c r="O95" s="165">
        <v>4040.3422999999998</v>
      </c>
      <c r="P95" s="165">
        <v>9235.6088600000003</v>
      </c>
      <c r="Q95" s="165">
        <v>36.060090000000002</v>
      </c>
      <c r="R95" s="166">
        <v>9271.6689499999993</v>
      </c>
    </row>
    <row r="96" spans="1:18" ht="13.2">
      <c r="A96" s="167"/>
      <c r="B96" s="167"/>
      <c r="C96" s="168" t="s">
        <v>204</v>
      </c>
      <c r="D96" s="169">
        <v>6523.6999400000004</v>
      </c>
      <c r="E96" s="121">
        <v>0</v>
      </c>
      <c r="F96" s="121">
        <v>6523.6999400000004</v>
      </c>
      <c r="G96" s="121">
        <v>0</v>
      </c>
      <c r="H96" s="121">
        <v>0</v>
      </c>
      <c r="I96" s="121">
        <v>0</v>
      </c>
      <c r="J96" s="121">
        <v>6.3034699999999999</v>
      </c>
      <c r="K96" s="121">
        <v>0</v>
      </c>
      <c r="L96" s="121">
        <v>6.3034699999999999</v>
      </c>
      <c r="M96" s="121">
        <v>0</v>
      </c>
      <c r="N96" s="121">
        <v>0</v>
      </c>
      <c r="O96" s="121">
        <v>0</v>
      </c>
      <c r="P96" s="121">
        <v>6.3034699999999999</v>
      </c>
      <c r="Q96" s="121">
        <v>0</v>
      </c>
      <c r="R96" s="170">
        <v>6.3034699999999999</v>
      </c>
    </row>
    <row r="97" spans="1:18" ht="13.2">
      <c r="A97" s="167"/>
      <c r="B97" s="163" t="s">
        <v>12</v>
      </c>
      <c r="C97" s="163" t="s">
        <v>12</v>
      </c>
      <c r="D97" s="164">
        <v>217699.7678</v>
      </c>
      <c r="E97" s="165">
        <v>0</v>
      </c>
      <c r="F97" s="165">
        <v>217699.7678</v>
      </c>
      <c r="G97" s="165">
        <v>24.40307</v>
      </c>
      <c r="H97" s="165">
        <v>0</v>
      </c>
      <c r="I97" s="165">
        <v>24.40307</v>
      </c>
      <c r="J97" s="165">
        <v>9753.5655299999999</v>
      </c>
      <c r="K97" s="165">
        <v>113.53696000000002</v>
      </c>
      <c r="L97" s="165">
        <v>9867.1024900000011</v>
      </c>
      <c r="M97" s="165">
        <v>14634.14594</v>
      </c>
      <c r="N97" s="165">
        <v>265.80353000000002</v>
      </c>
      <c r="O97" s="165">
        <v>14899.949470000001</v>
      </c>
      <c r="P97" s="165">
        <v>24412.114539999999</v>
      </c>
      <c r="Q97" s="165">
        <v>379.34048999999999</v>
      </c>
      <c r="R97" s="166">
        <v>24791.455030000001</v>
      </c>
    </row>
    <row r="98" spans="1:18" ht="13.2">
      <c r="A98" s="167"/>
      <c r="B98" s="163" t="s">
        <v>123</v>
      </c>
      <c r="C98" s="163" t="s">
        <v>123</v>
      </c>
      <c r="D98" s="164">
        <v>24562.5785</v>
      </c>
      <c r="E98" s="165">
        <v>0</v>
      </c>
      <c r="F98" s="165">
        <v>24562.5785</v>
      </c>
      <c r="G98" s="165">
        <v>1.7999999999999998E-4</v>
      </c>
      <c r="H98" s="165">
        <v>0</v>
      </c>
      <c r="I98" s="165">
        <v>1.7999999999999998E-4</v>
      </c>
      <c r="J98" s="165">
        <v>1301.5438200000001</v>
      </c>
      <c r="K98" s="165">
        <v>227.65034999999997</v>
      </c>
      <c r="L98" s="165">
        <v>1529.19417</v>
      </c>
      <c r="M98" s="165">
        <v>1031.88328</v>
      </c>
      <c r="N98" s="165">
        <v>128.63912999999999</v>
      </c>
      <c r="O98" s="165">
        <v>1160.52241</v>
      </c>
      <c r="P98" s="165">
        <v>2333.4272799999999</v>
      </c>
      <c r="Q98" s="165">
        <v>356.28947999999997</v>
      </c>
      <c r="R98" s="166">
        <v>2689.7167600000002</v>
      </c>
    </row>
    <row r="99" spans="1:18" ht="13.2">
      <c r="A99" s="167"/>
      <c r="B99" s="163" t="s">
        <v>124</v>
      </c>
      <c r="C99" s="163" t="s">
        <v>124</v>
      </c>
      <c r="D99" s="164">
        <v>63674.305999999997</v>
      </c>
      <c r="E99" s="165">
        <v>0</v>
      </c>
      <c r="F99" s="165">
        <v>63674.305999999997</v>
      </c>
      <c r="G99" s="165">
        <v>6.6450000000000009E-2</v>
      </c>
      <c r="H99" s="165">
        <v>0</v>
      </c>
      <c r="I99" s="165">
        <v>6.6450000000000009E-2</v>
      </c>
      <c r="J99" s="165">
        <v>4134.7114000000001</v>
      </c>
      <c r="K99" s="165">
        <v>41.121799999999993</v>
      </c>
      <c r="L99" s="165">
        <v>4175.8332</v>
      </c>
      <c r="M99" s="165">
        <v>3482.0344399999999</v>
      </c>
      <c r="N99" s="165">
        <v>8.9550900000000002</v>
      </c>
      <c r="O99" s="165">
        <v>3490.9895299999998</v>
      </c>
      <c r="P99" s="165">
        <v>7616.8122899999998</v>
      </c>
      <c r="Q99" s="165">
        <v>50.076889999999992</v>
      </c>
      <c r="R99" s="166">
        <v>7666.8891800000001</v>
      </c>
    </row>
    <row r="100" spans="1:18" ht="13.2">
      <c r="A100" s="163" t="s">
        <v>842</v>
      </c>
      <c r="B100" s="841"/>
      <c r="C100" s="841"/>
      <c r="D100" s="164">
        <v>420006.72633000003</v>
      </c>
      <c r="E100" s="165">
        <v>0</v>
      </c>
      <c r="F100" s="165">
        <v>420006.72633000003</v>
      </c>
      <c r="G100" s="165">
        <v>24.65239</v>
      </c>
      <c r="H100" s="165">
        <v>0</v>
      </c>
      <c r="I100" s="165">
        <v>24.65239</v>
      </c>
      <c r="J100" s="165">
        <v>20400.949359999999</v>
      </c>
      <c r="K100" s="165">
        <v>408.62792999999999</v>
      </c>
      <c r="L100" s="165">
        <v>20809.577289999997</v>
      </c>
      <c r="M100" s="165">
        <v>23178.664690000001</v>
      </c>
      <c r="N100" s="165">
        <v>413.13902000000007</v>
      </c>
      <c r="O100" s="165">
        <v>23591.80371</v>
      </c>
      <c r="P100" s="165">
        <v>43604.266439999999</v>
      </c>
      <c r="Q100" s="165">
        <v>821.76695000000007</v>
      </c>
      <c r="R100" s="166">
        <v>44426.033390000004</v>
      </c>
    </row>
    <row r="101" spans="1:18" ht="13.2">
      <c r="A101" s="163" t="s">
        <v>125</v>
      </c>
      <c r="B101" s="163" t="s">
        <v>126</v>
      </c>
      <c r="C101" s="163" t="s">
        <v>126</v>
      </c>
      <c r="D101" s="164">
        <v>63199.859450000004</v>
      </c>
      <c r="E101" s="165">
        <v>0</v>
      </c>
      <c r="F101" s="165">
        <v>63199.859450000004</v>
      </c>
      <c r="G101" s="165">
        <v>1.41E-3</v>
      </c>
      <c r="H101" s="165">
        <v>0</v>
      </c>
      <c r="I101" s="165">
        <v>1.41E-3</v>
      </c>
      <c r="J101" s="165">
        <v>3929.4000099999998</v>
      </c>
      <c r="K101" s="165">
        <v>39.953960000000002</v>
      </c>
      <c r="L101" s="165">
        <v>3969.3539699999997</v>
      </c>
      <c r="M101" s="165">
        <v>3640.6108100000001</v>
      </c>
      <c r="N101" s="165">
        <v>15.29884</v>
      </c>
      <c r="O101" s="165">
        <v>3655.9096500000005</v>
      </c>
      <c r="P101" s="165">
        <v>7570.0122300000003</v>
      </c>
      <c r="Q101" s="165">
        <v>55.252799999999993</v>
      </c>
      <c r="R101" s="166">
        <v>7625.2650299999996</v>
      </c>
    </row>
    <row r="102" spans="1:18" ht="13.2">
      <c r="A102" s="167"/>
      <c r="B102" s="167"/>
      <c r="C102" s="168" t="s">
        <v>127</v>
      </c>
      <c r="D102" s="169">
        <v>49106.984349999992</v>
      </c>
      <c r="E102" s="121">
        <v>0</v>
      </c>
      <c r="F102" s="121">
        <v>49106.984349999992</v>
      </c>
      <c r="G102" s="121">
        <v>30.56795</v>
      </c>
      <c r="H102" s="121">
        <v>0</v>
      </c>
      <c r="I102" s="121">
        <v>30.56795</v>
      </c>
      <c r="J102" s="121">
        <v>4359.4898200000007</v>
      </c>
      <c r="K102" s="121">
        <v>6.1789800000000001</v>
      </c>
      <c r="L102" s="121">
        <v>4365.6687999999995</v>
      </c>
      <c r="M102" s="121">
        <v>2448.2123300000003</v>
      </c>
      <c r="N102" s="121">
        <v>0</v>
      </c>
      <c r="O102" s="121">
        <v>2448.2123300000003</v>
      </c>
      <c r="P102" s="121">
        <v>6838.2700999999997</v>
      </c>
      <c r="Q102" s="121">
        <v>6.1789800000000001</v>
      </c>
      <c r="R102" s="170">
        <v>6844.4490800000003</v>
      </c>
    </row>
    <row r="103" spans="1:18" ht="13.2">
      <c r="A103" s="167"/>
      <c r="B103" s="167"/>
      <c r="C103" s="168" t="s">
        <v>252</v>
      </c>
      <c r="D103" s="169">
        <v>12644.645480000001</v>
      </c>
      <c r="E103" s="121">
        <v>0</v>
      </c>
      <c r="F103" s="121">
        <v>12644.645480000001</v>
      </c>
      <c r="G103" s="121">
        <v>0</v>
      </c>
      <c r="H103" s="121">
        <v>0</v>
      </c>
      <c r="I103" s="121">
        <v>0</v>
      </c>
      <c r="J103" s="121">
        <v>591.20152000000007</v>
      </c>
      <c r="K103" s="121">
        <v>0</v>
      </c>
      <c r="L103" s="121">
        <v>591.20152000000007</v>
      </c>
      <c r="M103" s="121">
        <v>176.65298000000001</v>
      </c>
      <c r="N103" s="121">
        <v>0</v>
      </c>
      <c r="O103" s="121">
        <v>176.65298000000001</v>
      </c>
      <c r="P103" s="121">
        <v>767.85450000000003</v>
      </c>
      <c r="Q103" s="121">
        <v>0</v>
      </c>
      <c r="R103" s="170">
        <v>767.85450000000003</v>
      </c>
    </row>
    <row r="104" spans="1:18" ht="13.2">
      <c r="A104" s="167"/>
      <c r="B104" s="163" t="s">
        <v>253</v>
      </c>
      <c r="C104" s="163" t="s">
        <v>253</v>
      </c>
      <c r="D104" s="164">
        <v>16927.10698</v>
      </c>
      <c r="E104" s="165">
        <v>0</v>
      </c>
      <c r="F104" s="165">
        <v>16927.10698</v>
      </c>
      <c r="G104" s="165">
        <v>0</v>
      </c>
      <c r="H104" s="165">
        <v>0</v>
      </c>
      <c r="I104" s="165">
        <v>0</v>
      </c>
      <c r="J104" s="165">
        <v>1017.2642</v>
      </c>
      <c r="K104" s="165">
        <v>2.6370100000000001</v>
      </c>
      <c r="L104" s="165">
        <v>1019.90121</v>
      </c>
      <c r="M104" s="165">
        <v>2284.2893899999999</v>
      </c>
      <c r="N104" s="165">
        <v>0</v>
      </c>
      <c r="O104" s="165">
        <v>2284.2893899999999</v>
      </c>
      <c r="P104" s="165">
        <v>3301.55359</v>
      </c>
      <c r="Q104" s="165">
        <v>2.6370100000000001</v>
      </c>
      <c r="R104" s="166">
        <v>3304.1905999999999</v>
      </c>
    </row>
    <row r="105" spans="1:18" ht="13.2">
      <c r="A105" s="167"/>
      <c r="B105" s="163" t="s">
        <v>254</v>
      </c>
      <c r="C105" s="163" t="s">
        <v>254</v>
      </c>
      <c r="D105" s="164">
        <v>10913.63026</v>
      </c>
      <c r="E105" s="165">
        <v>16.431519999999999</v>
      </c>
      <c r="F105" s="165">
        <v>10930.06178</v>
      </c>
      <c r="G105" s="165">
        <v>0</v>
      </c>
      <c r="H105" s="165">
        <v>0</v>
      </c>
      <c r="I105" s="165">
        <v>0</v>
      </c>
      <c r="J105" s="165">
        <v>628.75157999999999</v>
      </c>
      <c r="K105" s="165">
        <v>1.8457300000000001</v>
      </c>
      <c r="L105" s="165">
        <v>630.59731000000011</v>
      </c>
      <c r="M105" s="165">
        <v>940.20835</v>
      </c>
      <c r="N105" s="165">
        <v>0</v>
      </c>
      <c r="O105" s="165">
        <v>940.20835</v>
      </c>
      <c r="P105" s="165">
        <v>1568.95993</v>
      </c>
      <c r="Q105" s="165">
        <v>1.8457300000000001</v>
      </c>
      <c r="R105" s="166">
        <v>1570.80566</v>
      </c>
    </row>
    <row r="106" spans="1:18" ht="13.2">
      <c r="A106" s="167"/>
      <c r="B106" s="163" t="s">
        <v>128</v>
      </c>
      <c r="C106" s="163" t="s">
        <v>255</v>
      </c>
      <c r="D106" s="164">
        <v>26344.262490000001</v>
      </c>
      <c r="E106" s="165">
        <v>0</v>
      </c>
      <c r="F106" s="165">
        <v>26344.262490000001</v>
      </c>
      <c r="G106" s="165">
        <v>0</v>
      </c>
      <c r="H106" s="165">
        <v>0</v>
      </c>
      <c r="I106" s="165">
        <v>0</v>
      </c>
      <c r="J106" s="165">
        <v>1778.4673399999999</v>
      </c>
      <c r="K106" s="165">
        <v>75.982259999999997</v>
      </c>
      <c r="L106" s="165">
        <v>1854.4496000000001</v>
      </c>
      <c r="M106" s="165">
        <v>3880.1781000000001</v>
      </c>
      <c r="N106" s="165">
        <v>11.513999999999999</v>
      </c>
      <c r="O106" s="165">
        <v>3891.6921000000002</v>
      </c>
      <c r="P106" s="165">
        <v>5658.6454400000002</v>
      </c>
      <c r="Q106" s="165">
        <v>87.496259999999992</v>
      </c>
      <c r="R106" s="166">
        <v>5746.1417000000001</v>
      </c>
    </row>
    <row r="107" spans="1:18" ht="13.2">
      <c r="A107" s="167"/>
      <c r="B107" s="167"/>
      <c r="C107" s="168" t="s">
        <v>129</v>
      </c>
      <c r="D107" s="169">
        <v>49527.414040000003</v>
      </c>
      <c r="E107" s="121">
        <v>0</v>
      </c>
      <c r="F107" s="121">
        <v>49527.414040000003</v>
      </c>
      <c r="G107" s="121">
        <v>0.70205999999999991</v>
      </c>
      <c r="H107" s="121">
        <v>0</v>
      </c>
      <c r="I107" s="121">
        <v>0.70205999999999991</v>
      </c>
      <c r="J107" s="121">
        <v>3653.5631900000003</v>
      </c>
      <c r="K107" s="121">
        <v>29.55517</v>
      </c>
      <c r="L107" s="121">
        <v>3683.1183599999999</v>
      </c>
      <c r="M107" s="121">
        <v>11547.32763</v>
      </c>
      <c r="N107" s="121">
        <v>72.053430000000006</v>
      </c>
      <c r="O107" s="121">
        <v>11619.381059999998</v>
      </c>
      <c r="P107" s="121">
        <v>15201.592879999998</v>
      </c>
      <c r="Q107" s="121">
        <v>101.60860000000001</v>
      </c>
      <c r="R107" s="170">
        <v>15303.20148</v>
      </c>
    </row>
    <row r="108" spans="1:18" ht="13.2">
      <c r="A108" s="167"/>
      <c r="B108" s="167"/>
      <c r="C108" s="168" t="s">
        <v>128</v>
      </c>
      <c r="D108" s="169">
        <v>192924.83624999999</v>
      </c>
      <c r="E108" s="121">
        <v>16.915209999999998</v>
      </c>
      <c r="F108" s="121">
        <v>192941.75146</v>
      </c>
      <c r="G108" s="121">
        <v>4.3279999999999999E-2</v>
      </c>
      <c r="H108" s="121">
        <v>0</v>
      </c>
      <c r="I108" s="121">
        <v>4.3279999999999999E-2</v>
      </c>
      <c r="J108" s="121">
        <v>10968.081050000001</v>
      </c>
      <c r="K108" s="121">
        <v>426.56079999999992</v>
      </c>
      <c r="L108" s="121">
        <v>11394.641850000002</v>
      </c>
      <c r="M108" s="121">
        <v>43549.907149999999</v>
      </c>
      <c r="N108" s="121">
        <v>566.36014999999998</v>
      </c>
      <c r="O108" s="121">
        <v>44116.267300000007</v>
      </c>
      <c r="P108" s="121">
        <v>54518.031479999998</v>
      </c>
      <c r="Q108" s="121">
        <v>992.92094999999995</v>
      </c>
      <c r="R108" s="170">
        <v>55510.952430000005</v>
      </c>
    </row>
    <row r="109" spans="1:18" ht="13.2">
      <c r="A109" s="167"/>
      <c r="B109" s="163" t="s">
        <v>256</v>
      </c>
      <c r="C109" s="163" t="s">
        <v>256</v>
      </c>
      <c r="D109" s="164">
        <v>19385.373420000004</v>
      </c>
      <c r="E109" s="165">
        <v>0</v>
      </c>
      <c r="F109" s="165">
        <v>19385.373420000004</v>
      </c>
      <c r="G109" s="165">
        <v>0</v>
      </c>
      <c r="H109" s="165">
        <v>0</v>
      </c>
      <c r="I109" s="165">
        <v>0</v>
      </c>
      <c r="J109" s="165">
        <v>2248.4656299999997</v>
      </c>
      <c r="K109" s="165">
        <v>19.400459999999999</v>
      </c>
      <c r="L109" s="165">
        <v>2267.86609</v>
      </c>
      <c r="M109" s="165">
        <v>6581.6495800000002</v>
      </c>
      <c r="N109" s="165">
        <v>0</v>
      </c>
      <c r="O109" s="165">
        <v>6581.6495800000002</v>
      </c>
      <c r="P109" s="165">
        <v>8830.1152100000018</v>
      </c>
      <c r="Q109" s="165">
        <v>19.400459999999999</v>
      </c>
      <c r="R109" s="166">
        <v>8849.5156700000007</v>
      </c>
    </row>
    <row r="110" spans="1:18" ht="13.2">
      <c r="A110" s="167"/>
      <c r="B110" s="163" t="s">
        <v>257</v>
      </c>
      <c r="C110" s="163" t="s">
        <v>258</v>
      </c>
      <c r="D110" s="164">
        <v>29997.85529</v>
      </c>
      <c r="E110" s="165">
        <v>0</v>
      </c>
      <c r="F110" s="165">
        <v>29997.85529</v>
      </c>
      <c r="G110" s="165">
        <v>0</v>
      </c>
      <c r="H110" s="165">
        <v>0</v>
      </c>
      <c r="I110" s="165">
        <v>0</v>
      </c>
      <c r="J110" s="165">
        <v>3279.30386</v>
      </c>
      <c r="K110" s="165">
        <v>0.52664999999999995</v>
      </c>
      <c r="L110" s="165">
        <v>3279.8305099999998</v>
      </c>
      <c r="M110" s="165">
        <v>526.89283000000012</v>
      </c>
      <c r="N110" s="165">
        <v>0</v>
      </c>
      <c r="O110" s="165">
        <v>526.89283000000012</v>
      </c>
      <c r="P110" s="165">
        <v>3806.1966899999998</v>
      </c>
      <c r="Q110" s="165">
        <v>0.52664999999999995</v>
      </c>
      <c r="R110" s="166">
        <v>3806.72334</v>
      </c>
    </row>
    <row r="111" spans="1:18" ht="13.2">
      <c r="A111" s="167"/>
      <c r="B111" s="167"/>
      <c r="C111" s="168" t="s">
        <v>257</v>
      </c>
      <c r="D111" s="169">
        <v>38313.331450000005</v>
      </c>
      <c r="E111" s="121">
        <v>0</v>
      </c>
      <c r="F111" s="121">
        <v>38313.331450000005</v>
      </c>
      <c r="G111" s="121">
        <v>0</v>
      </c>
      <c r="H111" s="121">
        <v>0</v>
      </c>
      <c r="I111" s="121">
        <v>0</v>
      </c>
      <c r="J111" s="121">
        <v>2375.2906700000003</v>
      </c>
      <c r="K111" s="121">
        <v>75.666060000000002</v>
      </c>
      <c r="L111" s="121">
        <v>2450.9567299999999</v>
      </c>
      <c r="M111" s="121">
        <v>1926.4180200000001</v>
      </c>
      <c r="N111" s="121">
        <v>38.506689999999999</v>
      </c>
      <c r="O111" s="121">
        <v>1964.9247100000002</v>
      </c>
      <c r="P111" s="121">
        <v>4301.7086899999995</v>
      </c>
      <c r="Q111" s="121">
        <v>114.17274999999999</v>
      </c>
      <c r="R111" s="170">
        <v>4415.8814399999992</v>
      </c>
    </row>
    <row r="112" spans="1:18" ht="13.2">
      <c r="A112" s="167"/>
      <c r="B112" s="167"/>
      <c r="C112" s="168" t="s">
        <v>317</v>
      </c>
      <c r="D112" s="169">
        <v>6375.2457699999995</v>
      </c>
      <c r="E112" s="121">
        <v>0</v>
      </c>
      <c r="F112" s="121">
        <v>6375.2457699999995</v>
      </c>
      <c r="G112" s="121">
        <v>0</v>
      </c>
      <c r="H112" s="121">
        <v>0</v>
      </c>
      <c r="I112" s="121">
        <v>0</v>
      </c>
      <c r="J112" s="121">
        <v>44.242069999999998</v>
      </c>
      <c r="K112" s="121">
        <v>0</v>
      </c>
      <c r="L112" s="121">
        <v>44.242069999999998</v>
      </c>
      <c r="M112" s="121">
        <v>122.5141</v>
      </c>
      <c r="N112" s="121">
        <v>0</v>
      </c>
      <c r="O112" s="121">
        <v>122.5141</v>
      </c>
      <c r="P112" s="121">
        <v>166.75617000000003</v>
      </c>
      <c r="Q112" s="121">
        <v>0</v>
      </c>
      <c r="R112" s="170">
        <v>166.75617000000003</v>
      </c>
    </row>
    <row r="113" spans="1:18" ht="13.2">
      <c r="A113" s="167"/>
      <c r="B113" s="163" t="s">
        <v>259</v>
      </c>
      <c r="C113" s="163" t="s">
        <v>259</v>
      </c>
      <c r="D113" s="164">
        <v>35748.012149999995</v>
      </c>
      <c r="E113" s="165">
        <v>0</v>
      </c>
      <c r="F113" s="165">
        <v>35748.012149999995</v>
      </c>
      <c r="G113" s="165">
        <v>0</v>
      </c>
      <c r="H113" s="165">
        <v>0</v>
      </c>
      <c r="I113" s="165">
        <v>0</v>
      </c>
      <c r="J113" s="165">
        <v>4233.8206200000004</v>
      </c>
      <c r="K113" s="165">
        <v>16.515349999999998</v>
      </c>
      <c r="L113" s="165">
        <v>4250.3359700000001</v>
      </c>
      <c r="M113" s="165">
        <v>6649.2565800000002</v>
      </c>
      <c r="N113" s="165">
        <v>36.957940000000001</v>
      </c>
      <c r="O113" s="165">
        <v>6686.2145199999995</v>
      </c>
      <c r="P113" s="165">
        <v>10883.0772</v>
      </c>
      <c r="Q113" s="165">
        <v>53.473290000000006</v>
      </c>
      <c r="R113" s="166">
        <v>10936.55049</v>
      </c>
    </row>
    <row r="114" spans="1:18" ht="13.2">
      <c r="A114" s="167"/>
      <c r="B114" s="163" t="s">
        <v>260</v>
      </c>
      <c r="C114" s="163" t="s">
        <v>261</v>
      </c>
      <c r="D114" s="164">
        <v>14427.54772</v>
      </c>
      <c r="E114" s="165">
        <v>0</v>
      </c>
      <c r="F114" s="165">
        <v>14427.54772</v>
      </c>
      <c r="G114" s="165">
        <v>0</v>
      </c>
      <c r="H114" s="165">
        <v>0</v>
      </c>
      <c r="I114" s="165">
        <v>0</v>
      </c>
      <c r="J114" s="165">
        <v>807.90042000000005</v>
      </c>
      <c r="K114" s="165">
        <v>1.3446</v>
      </c>
      <c r="L114" s="165">
        <v>809.24502000000007</v>
      </c>
      <c r="M114" s="165">
        <v>3922.7030600000003</v>
      </c>
      <c r="N114" s="165">
        <v>122.97167</v>
      </c>
      <c r="O114" s="165">
        <v>4045.6747300000002</v>
      </c>
      <c r="P114" s="165">
        <v>4730.6034800000007</v>
      </c>
      <c r="Q114" s="165">
        <v>124.31627</v>
      </c>
      <c r="R114" s="166">
        <v>4854.91975</v>
      </c>
    </row>
    <row r="115" spans="1:18" ht="13.2">
      <c r="A115" s="163" t="s">
        <v>843</v>
      </c>
      <c r="B115" s="841"/>
      <c r="C115" s="841"/>
      <c r="D115" s="164">
        <v>565836.10510000004</v>
      </c>
      <c r="E115" s="165">
        <v>33.346729999999994</v>
      </c>
      <c r="F115" s="165">
        <v>565869.45183000003</v>
      </c>
      <c r="G115" s="165">
        <v>31.314700000000002</v>
      </c>
      <c r="H115" s="165">
        <v>0</v>
      </c>
      <c r="I115" s="165">
        <v>31.314700000000002</v>
      </c>
      <c r="J115" s="165">
        <v>39915.241979999999</v>
      </c>
      <c r="K115" s="165">
        <v>696.16702999999984</v>
      </c>
      <c r="L115" s="165">
        <v>40611.409009999996</v>
      </c>
      <c r="M115" s="165">
        <v>88196.82090999998</v>
      </c>
      <c r="N115" s="165">
        <v>863.66272000000004</v>
      </c>
      <c r="O115" s="165">
        <v>89060.483629999973</v>
      </c>
      <c r="P115" s="165">
        <v>128143.37759000002</v>
      </c>
      <c r="Q115" s="165">
        <v>1559.8297500000001</v>
      </c>
      <c r="R115" s="166">
        <v>129703.20734000001</v>
      </c>
    </row>
    <row r="116" spans="1:18" ht="13.2">
      <c r="A116" s="163" t="s">
        <v>14</v>
      </c>
      <c r="B116" s="163" t="s">
        <v>130</v>
      </c>
      <c r="C116" s="163" t="s">
        <v>262</v>
      </c>
      <c r="D116" s="164">
        <v>16270.479740000001</v>
      </c>
      <c r="E116" s="165">
        <v>0</v>
      </c>
      <c r="F116" s="165">
        <v>16270.479740000001</v>
      </c>
      <c r="G116" s="165">
        <v>0</v>
      </c>
      <c r="H116" s="165">
        <v>0</v>
      </c>
      <c r="I116" s="165">
        <v>0</v>
      </c>
      <c r="J116" s="165">
        <v>479.42358000000002</v>
      </c>
      <c r="K116" s="165">
        <v>6.7544599999999999</v>
      </c>
      <c r="L116" s="165">
        <v>486.17803999999995</v>
      </c>
      <c r="M116" s="165">
        <v>1631.5706100000002</v>
      </c>
      <c r="N116" s="165">
        <v>0</v>
      </c>
      <c r="O116" s="165">
        <v>1631.5706100000002</v>
      </c>
      <c r="P116" s="165">
        <v>2110.9941899999999</v>
      </c>
      <c r="Q116" s="165">
        <v>6.7544599999999999</v>
      </c>
      <c r="R116" s="166">
        <v>2117.74865</v>
      </c>
    </row>
    <row r="117" spans="1:18" ht="13.2">
      <c r="A117" s="167"/>
      <c r="B117" s="167"/>
      <c r="C117" s="168" t="s">
        <v>131</v>
      </c>
      <c r="D117" s="169">
        <v>23779.695190000002</v>
      </c>
      <c r="E117" s="121">
        <v>0</v>
      </c>
      <c r="F117" s="121">
        <v>23779.695190000002</v>
      </c>
      <c r="G117" s="121">
        <v>4.6500000000000005E-3</v>
      </c>
      <c r="H117" s="121">
        <v>0</v>
      </c>
      <c r="I117" s="121">
        <v>4.6500000000000005E-3</v>
      </c>
      <c r="J117" s="121">
        <v>2606.9087500000001</v>
      </c>
      <c r="K117" s="121">
        <v>46.51867</v>
      </c>
      <c r="L117" s="121">
        <v>2653.42742</v>
      </c>
      <c r="M117" s="121">
        <v>4228.9340400000001</v>
      </c>
      <c r="N117" s="121">
        <v>177.52336</v>
      </c>
      <c r="O117" s="121">
        <v>4406.4573999999993</v>
      </c>
      <c r="P117" s="121">
        <v>6835.8474399999996</v>
      </c>
      <c r="Q117" s="121">
        <v>224.04202999999998</v>
      </c>
      <c r="R117" s="170">
        <v>7059.889470000001</v>
      </c>
    </row>
    <row r="118" spans="1:18" ht="13.2">
      <c r="A118" s="167"/>
      <c r="B118" s="163" t="s">
        <v>132</v>
      </c>
      <c r="C118" s="163" t="s">
        <v>132</v>
      </c>
      <c r="D118" s="164">
        <v>79423.320330000017</v>
      </c>
      <c r="E118" s="165">
        <v>0</v>
      </c>
      <c r="F118" s="165">
        <v>79423.320330000017</v>
      </c>
      <c r="G118" s="165">
        <v>1.1349999999999999E-2</v>
      </c>
      <c r="H118" s="165">
        <v>0</v>
      </c>
      <c r="I118" s="165">
        <v>1.1349999999999999E-2</v>
      </c>
      <c r="J118" s="165">
        <v>6891.7565400000003</v>
      </c>
      <c r="K118" s="165">
        <v>120.41667</v>
      </c>
      <c r="L118" s="165">
        <v>7012.1732099999999</v>
      </c>
      <c r="M118" s="165">
        <v>11836.454220000001</v>
      </c>
      <c r="N118" s="165">
        <v>50.22663</v>
      </c>
      <c r="O118" s="165">
        <v>11886.680849999999</v>
      </c>
      <c r="P118" s="165">
        <v>18728.222110000002</v>
      </c>
      <c r="Q118" s="165">
        <v>170.64329999999998</v>
      </c>
      <c r="R118" s="166">
        <v>18898.865409999999</v>
      </c>
    </row>
    <row r="119" spans="1:18" ht="13.2">
      <c r="A119" s="167"/>
      <c r="B119" s="163" t="s">
        <v>263</v>
      </c>
      <c r="C119" s="163" t="s">
        <v>263</v>
      </c>
      <c r="D119" s="164">
        <v>18890.232789999998</v>
      </c>
      <c r="E119" s="165">
        <v>0</v>
      </c>
      <c r="F119" s="165">
        <v>18890.232789999998</v>
      </c>
      <c r="G119" s="165">
        <v>0</v>
      </c>
      <c r="H119" s="165">
        <v>0</v>
      </c>
      <c r="I119" s="165">
        <v>0</v>
      </c>
      <c r="J119" s="165">
        <v>280.67551000000003</v>
      </c>
      <c r="K119" s="165">
        <v>0</v>
      </c>
      <c r="L119" s="165">
        <v>280.67551000000003</v>
      </c>
      <c r="M119" s="165">
        <v>353.47492</v>
      </c>
      <c r="N119" s="165">
        <v>0</v>
      </c>
      <c r="O119" s="165">
        <v>353.47492</v>
      </c>
      <c r="P119" s="165">
        <v>634.15042999999991</v>
      </c>
      <c r="Q119" s="165">
        <v>0</v>
      </c>
      <c r="R119" s="166">
        <v>634.15043000000003</v>
      </c>
    </row>
    <row r="120" spans="1:18" ht="13.2">
      <c r="A120" s="167"/>
      <c r="B120" s="163" t="s">
        <v>205</v>
      </c>
      <c r="C120" s="163" t="s">
        <v>206</v>
      </c>
      <c r="D120" s="164">
        <v>99651.169349999996</v>
      </c>
      <c r="E120" s="165">
        <v>0</v>
      </c>
      <c r="F120" s="165">
        <v>99651.169349999996</v>
      </c>
      <c r="G120" s="165">
        <v>0</v>
      </c>
      <c r="H120" s="165">
        <v>0</v>
      </c>
      <c r="I120" s="165">
        <v>0</v>
      </c>
      <c r="J120" s="165">
        <v>7149.8993799999998</v>
      </c>
      <c r="K120" s="165">
        <v>60.101690000000005</v>
      </c>
      <c r="L120" s="165">
        <v>7210.0010700000003</v>
      </c>
      <c r="M120" s="165">
        <v>17989.596830000002</v>
      </c>
      <c r="N120" s="165">
        <v>52.744939999999993</v>
      </c>
      <c r="O120" s="165">
        <v>18042.341769999999</v>
      </c>
      <c r="P120" s="165">
        <v>25139.496210000001</v>
      </c>
      <c r="Q120" s="165">
        <v>112.84663</v>
      </c>
      <c r="R120" s="166">
        <v>25252.342840000001</v>
      </c>
    </row>
    <row r="121" spans="1:18" ht="13.2">
      <c r="A121" s="167"/>
      <c r="B121" s="163" t="s">
        <v>133</v>
      </c>
      <c r="C121" s="163" t="s">
        <v>134</v>
      </c>
      <c r="D121" s="164">
        <v>72619.748389999993</v>
      </c>
      <c r="E121" s="165">
        <v>0</v>
      </c>
      <c r="F121" s="165">
        <v>72619.748389999993</v>
      </c>
      <c r="G121" s="165">
        <v>5.4379999999999998E-2</v>
      </c>
      <c r="H121" s="165">
        <v>0</v>
      </c>
      <c r="I121" s="165">
        <v>5.4379999999999998E-2</v>
      </c>
      <c r="J121" s="165">
        <v>5068.7836600000001</v>
      </c>
      <c r="K121" s="165">
        <v>124.86935000000001</v>
      </c>
      <c r="L121" s="165">
        <v>5193.65301</v>
      </c>
      <c r="M121" s="165">
        <v>16879.121009999999</v>
      </c>
      <c r="N121" s="165">
        <v>22.50545</v>
      </c>
      <c r="O121" s="165">
        <v>16901.626459999999</v>
      </c>
      <c r="P121" s="165">
        <v>21947.959050000001</v>
      </c>
      <c r="Q121" s="165">
        <v>147.37479999999999</v>
      </c>
      <c r="R121" s="166">
        <v>22095.333850000003</v>
      </c>
    </row>
    <row r="122" spans="1:18" ht="13.2">
      <c r="A122" s="167"/>
      <c r="B122" s="167"/>
      <c r="C122" s="168" t="s">
        <v>207</v>
      </c>
      <c r="D122" s="169">
        <v>46902.833159999995</v>
      </c>
      <c r="E122" s="121">
        <v>0</v>
      </c>
      <c r="F122" s="121">
        <v>46902.833159999995</v>
      </c>
      <c r="G122" s="121">
        <v>0</v>
      </c>
      <c r="H122" s="121">
        <v>0</v>
      </c>
      <c r="I122" s="121">
        <v>0</v>
      </c>
      <c r="J122" s="121">
        <v>4355.1220199999998</v>
      </c>
      <c r="K122" s="121">
        <v>99.016849999999991</v>
      </c>
      <c r="L122" s="121">
        <v>4454.1388699999998</v>
      </c>
      <c r="M122" s="121">
        <v>12994.58257</v>
      </c>
      <c r="N122" s="121">
        <v>19.013950000000001</v>
      </c>
      <c r="O122" s="121">
        <v>13013.596519999999</v>
      </c>
      <c r="P122" s="121">
        <v>17349.704590000001</v>
      </c>
      <c r="Q122" s="121">
        <v>118.03079999999999</v>
      </c>
      <c r="R122" s="170">
        <v>17467.735390000002</v>
      </c>
    </row>
    <row r="123" spans="1:18" ht="13.2">
      <c r="A123" s="167"/>
      <c r="B123" s="167"/>
      <c r="C123" s="168" t="s">
        <v>133</v>
      </c>
      <c r="D123" s="169">
        <v>321334.97483999998</v>
      </c>
      <c r="E123" s="121">
        <v>56.36806</v>
      </c>
      <c r="F123" s="121">
        <v>321391.34289999999</v>
      </c>
      <c r="G123" s="121">
        <v>0.19110000000000002</v>
      </c>
      <c r="H123" s="121">
        <v>0</v>
      </c>
      <c r="I123" s="121">
        <v>0.19110000000000002</v>
      </c>
      <c r="J123" s="121">
        <v>26469.888899999998</v>
      </c>
      <c r="K123" s="121">
        <v>1819.2949100000001</v>
      </c>
      <c r="L123" s="121">
        <v>28289.183810000002</v>
      </c>
      <c r="M123" s="121">
        <v>157169.97901999997</v>
      </c>
      <c r="N123" s="121">
        <v>3028.5169999999998</v>
      </c>
      <c r="O123" s="121">
        <v>160198.49601999999</v>
      </c>
      <c r="P123" s="121">
        <v>183640.05902000002</v>
      </c>
      <c r="Q123" s="121">
        <v>4847.8119100000004</v>
      </c>
      <c r="R123" s="170">
        <v>188487.87093</v>
      </c>
    </row>
    <row r="124" spans="1:18" ht="13.2">
      <c r="A124" s="167"/>
      <c r="B124" s="167"/>
      <c r="C124" s="168" t="s">
        <v>290</v>
      </c>
      <c r="D124" s="169">
        <v>4017.7566200000001</v>
      </c>
      <c r="E124" s="121">
        <v>0</v>
      </c>
      <c r="F124" s="121">
        <v>4017.7566200000001</v>
      </c>
      <c r="G124" s="121">
        <v>0</v>
      </c>
      <c r="H124" s="121">
        <v>0</v>
      </c>
      <c r="I124" s="121">
        <v>0</v>
      </c>
      <c r="J124" s="121">
        <v>0</v>
      </c>
      <c r="K124" s="121">
        <v>0</v>
      </c>
      <c r="L124" s="121">
        <v>0</v>
      </c>
      <c r="M124" s="121">
        <v>0</v>
      </c>
      <c r="N124" s="121">
        <v>0</v>
      </c>
      <c r="O124" s="121">
        <v>0</v>
      </c>
      <c r="P124" s="121">
        <v>0</v>
      </c>
      <c r="Q124" s="121">
        <v>0</v>
      </c>
      <c r="R124" s="170">
        <v>0</v>
      </c>
    </row>
    <row r="125" spans="1:18" ht="13.2">
      <c r="A125" s="167"/>
      <c r="B125" s="167"/>
      <c r="C125" s="168" t="s">
        <v>208</v>
      </c>
      <c r="D125" s="169">
        <v>5487.1566600000006</v>
      </c>
      <c r="E125" s="121">
        <v>0</v>
      </c>
      <c r="F125" s="121">
        <v>5487.1566600000006</v>
      </c>
      <c r="G125" s="121">
        <v>0</v>
      </c>
      <c r="H125" s="121">
        <v>0</v>
      </c>
      <c r="I125" s="121">
        <v>0</v>
      </c>
      <c r="J125" s="121">
        <v>76.994630000000001</v>
      </c>
      <c r="K125" s="121">
        <v>0</v>
      </c>
      <c r="L125" s="121">
        <v>76.994630000000001</v>
      </c>
      <c r="M125" s="121">
        <v>0</v>
      </c>
      <c r="N125" s="121">
        <v>0</v>
      </c>
      <c r="O125" s="121">
        <v>0</v>
      </c>
      <c r="P125" s="121">
        <v>76.994630000000001</v>
      </c>
      <c r="Q125" s="121">
        <v>0</v>
      </c>
      <c r="R125" s="170">
        <v>76.994630000000001</v>
      </c>
    </row>
    <row r="126" spans="1:18" ht="13.2">
      <c r="A126" s="167"/>
      <c r="B126" s="163" t="s">
        <v>135</v>
      </c>
      <c r="C126" s="163" t="s">
        <v>135</v>
      </c>
      <c r="D126" s="164">
        <v>52976.023609999997</v>
      </c>
      <c r="E126" s="165">
        <v>0</v>
      </c>
      <c r="F126" s="165">
        <v>52976.023609999997</v>
      </c>
      <c r="G126" s="165">
        <v>5.5450000000000006E-2</v>
      </c>
      <c r="H126" s="165">
        <v>0</v>
      </c>
      <c r="I126" s="165">
        <v>5.5450000000000006E-2</v>
      </c>
      <c r="J126" s="165">
        <v>9567.4097500000007</v>
      </c>
      <c r="K126" s="165">
        <v>6.3200799999999999</v>
      </c>
      <c r="L126" s="165">
        <v>9573.7298300000002</v>
      </c>
      <c r="M126" s="165">
        <v>6575.2285899999997</v>
      </c>
      <c r="N126" s="165">
        <v>71.14846</v>
      </c>
      <c r="O126" s="165">
        <v>6646.3770500000001</v>
      </c>
      <c r="P126" s="165">
        <v>16142.693790000001</v>
      </c>
      <c r="Q126" s="165">
        <v>77.468540000000004</v>
      </c>
      <c r="R126" s="166">
        <v>16220.162329999999</v>
      </c>
    </row>
    <row r="127" spans="1:18" ht="13.2">
      <c r="A127" s="167"/>
      <c r="B127" s="163" t="s">
        <v>291</v>
      </c>
      <c r="C127" s="163" t="s">
        <v>291</v>
      </c>
      <c r="D127" s="164">
        <v>3174.5182999999997</v>
      </c>
      <c r="E127" s="165">
        <v>0</v>
      </c>
      <c r="F127" s="165">
        <v>3174.5182999999997</v>
      </c>
      <c r="G127" s="165">
        <v>0</v>
      </c>
      <c r="H127" s="165">
        <v>0</v>
      </c>
      <c r="I127" s="165">
        <v>0</v>
      </c>
      <c r="J127" s="165">
        <v>0</v>
      </c>
      <c r="K127" s="165">
        <v>0</v>
      </c>
      <c r="L127" s="165">
        <v>0</v>
      </c>
      <c r="M127" s="165">
        <v>0</v>
      </c>
      <c r="N127" s="165">
        <v>0</v>
      </c>
      <c r="O127" s="165">
        <v>0</v>
      </c>
      <c r="P127" s="165">
        <v>0</v>
      </c>
      <c r="Q127" s="165">
        <v>0</v>
      </c>
      <c r="R127" s="166">
        <v>0</v>
      </c>
    </row>
    <row r="128" spans="1:18" ht="13.2">
      <c r="A128" s="167"/>
      <c r="B128" s="163" t="s">
        <v>264</v>
      </c>
      <c r="C128" s="163" t="s">
        <v>264</v>
      </c>
      <c r="D128" s="164">
        <v>12289.183859999999</v>
      </c>
      <c r="E128" s="165">
        <v>0</v>
      </c>
      <c r="F128" s="165">
        <v>12289.183859999999</v>
      </c>
      <c r="G128" s="165">
        <v>0</v>
      </c>
      <c r="H128" s="165">
        <v>0</v>
      </c>
      <c r="I128" s="165">
        <v>0</v>
      </c>
      <c r="J128" s="165">
        <v>502.54982000000001</v>
      </c>
      <c r="K128" s="165">
        <v>0.14138999999999999</v>
      </c>
      <c r="L128" s="165">
        <v>502.69121000000001</v>
      </c>
      <c r="M128" s="165">
        <v>2195.1045099999997</v>
      </c>
      <c r="N128" s="165">
        <v>38.091529999999999</v>
      </c>
      <c r="O128" s="165">
        <v>2233.1960399999998</v>
      </c>
      <c r="P128" s="165">
        <v>2697.6543299999994</v>
      </c>
      <c r="Q128" s="165">
        <v>38.23292</v>
      </c>
      <c r="R128" s="166">
        <v>2735.8872500000002</v>
      </c>
    </row>
    <row r="129" spans="1:18" ht="13.2">
      <c r="A129" s="167"/>
      <c r="B129" s="163" t="s">
        <v>265</v>
      </c>
      <c r="C129" s="163" t="s">
        <v>266</v>
      </c>
      <c r="D129" s="164">
        <v>28139.11148</v>
      </c>
      <c r="E129" s="165">
        <v>0</v>
      </c>
      <c r="F129" s="165">
        <v>28139.11148</v>
      </c>
      <c r="G129" s="165">
        <v>0</v>
      </c>
      <c r="H129" s="165">
        <v>0</v>
      </c>
      <c r="I129" s="165">
        <v>0</v>
      </c>
      <c r="J129" s="165">
        <v>1191.5713899999998</v>
      </c>
      <c r="K129" s="165">
        <v>4.3161000000000005</v>
      </c>
      <c r="L129" s="165">
        <v>1195.8874900000001</v>
      </c>
      <c r="M129" s="165">
        <v>983.22581000000002</v>
      </c>
      <c r="N129" s="165">
        <v>0</v>
      </c>
      <c r="O129" s="165">
        <v>983.22581000000002</v>
      </c>
      <c r="P129" s="165">
        <v>2174.7972</v>
      </c>
      <c r="Q129" s="165">
        <v>4.3161000000000005</v>
      </c>
      <c r="R129" s="166">
        <v>2179.1133</v>
      </c>
    </row>
    <row r="130" spans="1:18" ht="13.2">
      <c r="A130" s="163" t="s">
        <v>844</v>
      </c>
      <c r="B130" s="841"/>
      <c r="C130" s="841"/>
      <c r="D130" s="164">
        <v>784956.2043199999</v>
      </c>
      <c r="E130" s="165">
        <v>56.36806</v>
      </c>
      <c r="F130" s="165">
        <v>785012.57238000003</v>
      </c>
      <c r="G130" s="165">
        <v>0.31692999999999999</v>
      </c>
      <c r="H130" s="165">
        <v>0</v>
      </c>
      <c r="I130" s="165">
        <v>0.31692999999999999</v>
      </c>
      <c r="J130" s="165">
        <v>64640.983930000009</v>
      </c>
      <c r="K130" s="165">
        <v>2287.7501700000003</v>
      </c>
      <c r="L130" s="165">
        <v>66928.734100000001</v>
      </c>
      <c r="M130" s="165">
        <v>232837.27212999997</v>
      </c>
      <c r="N130" s="165">
        <v>3459.7713199999998</v>
      </c>
      <c r="O130" s="165">
        <v>236297.04345</v>
      </c>
      <c r="P130" s="165">
        <v>297478.57299000002</v>
      </c>
      <c r="Q130" s="165">
        <v>5747.5214899999992</v>
      </c>
      <c r="R130" s="166">
        <v>303226.09448000003</v>
      </c>
    </row>
    <row r="131" spans="1:18" ht="13.2">
      <c r="A131" s="163" t="s">
        <v>15</v>
      </c>
      <c r="B131" s="163" t="s">
        <v>136</v>
      </c>
      <c r="C131" s="163" t="s">
        <v>136</v>
      </c>
      <c r="D131" s="164">
        <v>337240.8943199999</v>
      </c>
      <c r="E131" s="165">
        <v>8.0470600000000001</v>
      </c>
      <c r="F131" s="165">
        <v>337248.94137999992</v>
      </c>
      <c r="G131" s="165">
        <v>0.60528999999999999</v>
      </c>
      <c r="H131" s="165">
        <v>0</v>
      </c>
      <c r="I131" s="165">
        <v>0.60528999999999999</v>
      </c>
      <c r="J131" s="165">
        <v>11072.879850000001</v>
      </c>
      <c r="K131" s="165">
        <v>371.78686000000005</v>
      </c>
      <c r="L131" s="165">
        <v>11444.666710000001</v>
      </c>
      <c r="M131" s="165">
        <v>24302.73256</v>
      </c>
      <c r="N131" s="165">
        <v>584.22857999999997</v>
      </c>
      <c r="O131" s="165">
        <v>24886.961139999999</v>
      </c>
      <c r="P131" s="165">
        <v>35376.217699999994</v>
      </c>
      <c r="Q131" s="165">
        <v>956.01544000000001</v>
      </c>
      <c r="R131" s="166">
        <v>36332.233139999997</v>
      </c>
    </row>
    <row r="132" spans="1:18" ht="13.2">
      <c r="A132" s="167"/>
      <c r="B132" s="167"/>
      <c r="C132" s="168" t="s">
        <v>137</v>
      </c>
      <c r="D132" s="169">
        <v>88768.542929999996</v>
      </c>
      <c r="E132" s="121">
        <v>0</v>
      </c>
      <c r="F132" s="121">
        <v>88768.542929999996</v>
      </c>
      <c r="G132" s="121">
        <v>0.11921</v>
      </c>
      <c r="H132" s="121">
        <v>0</v>
      </c>
      <c r="I132" s="121">
        <v>0.11921</v>
      </c>
      <c r="J132" s="121">
        <v>4248.9650700000011</v>
      </c>
      <c r="K132" s="121">
        <v>11.9787</v>
      </c>
      <c r="L132" s="121">
        <v>4260.9437699999999</v>
      </c>
      <c r="M132" s="121">
        <v>2886.09123</v>
      </c>
      <c r="N132" s="121">
        <v>46.845169999999996</v>
      </c>
      <c r="O132" s="121">
        <v>2932.9364</v>
      </c>
      <c r="P132" s="121">
        <v>7135.17551</v>
      </c>
      <c r="Q132" s="121">
        <v>58.823869999999992</v>
      </c>
      <c r="R132" s="170">
        <v>7193.9993800000002</v>
      </c>
    </row>
    <row r="133" spans="1:18" ht="13.2">
      <c r="A133" s="167"/>
      <c r="B133" s="167"/>
      <c r="C133" s="168" t="s">
        <v>148</v>
      </c>
      <c r="D133" s="169">
        <v>12472.831</v>
      </c>
      <c r="E133" s="121">
        <v>0</v>
      </c>
      <c r="F133" s="121">
        <v>12472.831</v>
      </c>
      <c r="G133" s="121">
        <v>0</v>
      </c>
      <c r="H133" s="121">
        <v>0</v>
      </c>
      <c r="I133" s="121">
        <v>0</v>
      </c>
      <c r="J133" s="121">
        <v>262.15064000000001</v>
      </c>
      <c r="K133" s="121">
        <v>0</v>
      </c>
      <c r="L133" s="121">
        <v>262.15064000000001</v>
      </c>
      <c r="M133" s="121">
        <v>0</v>
      </c>
      <c r="N133" s="121">
        <v>0</v>
      </c>
      <c r="O133" s="121">
        <v>0</v>
      </c>
      <c r="P133" s="121">
        <v>262.15064000000001</v>
      </c>
      <c r="Q133" s="121">
        <v>0</v>
      </c>
      <c r="R133" s="170">
        <v>262.15064000000001</v>
      </c>
    </row>
    <row r="134" spans="1:18" ht="13.2">
      <c r="A134" s="167"/>
      <c r="B134" s="163" t="s">
        <v>15</v>
      </c>
      <c r="C134" s="163" t="s">
        <v>15</v>
      </c>
      <c r="D134" s="164">
        <v>28177.630159999997</v>
      </c>
      <c r="E134" s="165">
        <v>0</v>
      </c>
      <c r="F134" s="165">
        <v>28177.630159999997</v>
      </c>
      <c r="G134" s="165">
        <v>4.2399999999999998E-3</v>
      </c>
      <c r="H134" s="165">
        <v>0</v>
      </c>
      <c r="I134" s="165">
        <v>4.2399999999999998E-3</v>
      </c>
      <c r="J134" s="165">
        <v>1742.2302799999998</v>
      </c>
      <c r="K134" s="165">
        <v>7.8300000000000002E-3</v>
      </c>
      <c r="L134" s="165">
        <v>1742.2381099999998</v>
      </c>
      <c r="M134" s="165">
        <v>1277.0132100000001</v>
      </c>
      <c r="N134" s="165">
        <v>0</v>
      </c>
      <c r="O134" s="165">
        <v>1277.0132100000001</v>
      </c>
      <c r="P134" s="165">
        <v>3019.2477299999996</v>
      </c>
      <c r="Q134" s="165">
        <v>7.8300000000000002E-3</v>
      </c>
      <c r="R134" s="166">
        <v>3019.2555600000001</v>
      </c>
    </row>
    <row r="135" spans="1:18" ht="13.2">
      <c r="A135" s="167"/>
      <c r="B135" s="167"/>
      <c r="C135" s="168" t="s">
        <v>209</v>
      </c>
      <c r="D135" s="169">
        <v>27025.217679999998</v>
      </c>
      <c r="E135" s="121">
        <v>0</v>
      </c>
      <c r="F135" s="121">
        <v>27025.217679999998</v>
      </c>
      <c r="G135" s="121">
        <v>0</v>
      </c>
      <c r="H135" s="121">
        <v>0</v>
      </c>
      <c r="I135" s="121">
        <v>0</v>
      </c>
      <c r="J135" s="121">
        <v>1749.3342700000001</v>
      </c>
      <c r="K135" s="121">
        <v>3.884E-2</v>
      </c>
      <c r="L135" s="121">
        <v>1749.3731099999998</v>
      </c>
      <c r="M135" s="121">
        <v>882.48484999999994</v>
      </c>
      <c r="N135" s="121">
        <v>0</v>
      </c>
      <c r="O135" s="121">
        <v>882.48484999999994</v>
      </c>
      <c r="P135" s="121">
        <v>2631.8191200000001</v>
      </c>
      <c r="Q135" s="121">
        <v>3.884E-2</v>
      </c>
      <c r="R135" s="170">
        <v>2631.8579599999998</v>
      </c>
    </row>
    <row r="136" spans="1:18" ht="13.2">
      <c r="A136" s="167"/>
      <c r="B136" s="167"/>
      <c r="C136" s="168" t="s">
        <v>292</v>
      </c>
      <c r="D136" s="169">
        <v>1663.8273000000002</v>
      </c>
      <c r="E136" s="121">
        <v>0</v>
      </c>
      <c r="F136" s="121">
        <v>1663.8273000000002</v>
      </c>
      <c r="G136" s="121">
        <v>0</v>
      </c>
      <c r="H136" s="121">
        <v>0</v>
      </c>
      <c r="I136" s="121">
        <v>0</v>
      </c>
      <c r="J136" s="121">
        <v>0</v>
      </c>
      <c r="K136" s="121">
        <v>0</v>
      </c>
      <c r="L136" s="121">
        <v>0</v>
      </c>
      <c r="M136" s="121">
        <v>0</v>
      </c>
      <c r="N136" s="121">
        <v>0</v>
      </c>
      <c r="O136" s="121">
        <v>0</v>
      </c>
      <c r="P136" s="121">
        <v>0</v>
      </c>
      <c r="Q136" s="121">
        <v>0</v>
      </c>
      <c r="R136" s="170">
        <v>0</v>
      </c>
    </row>
    <row r="137" spans="1:18" ht="13.2">
      <c r="A137" s="167"/>
      <c r="B137" s="163" t="s">
        <v>210</v>
      </c>
      <c r="C137" s="163" t="s">
        <v>204</v>
      </c>
      <c r="D137" s="164">
        <v>4617.5200199999999</v>
      </c>
      <c r="E137" s="165">
        <v>0</v>
      </c>
      <c r="F137" s="165">
        <v>4617.5200199999999</v>
      </c>
      <c r="G137" s="165">
        <v>0</v>
      </c>
      <c r="H137" s="165">
        <v>0</v>
      </c>
      <c r="I137" s="165">
        <v>0</v>
      </c>
      <c r="J137" s="165">
        <v>0</v>
      </c>
      <c r="K137" s="165">
        <v>0</v>
      </c>
      <c r="L137" s="165">
        <v>0</v>
      </c>
      <c r="M137" s="165">
        <v>0</v>
      </c>
      <c r="N137" s="165">
        <v>0</v>
      </c>
      <c r="O137" s="165">
        <v>0</v>
      </c>
      <c r="P137" s="165">
        <v>0</v>
      </c>
      <c r="Q137" s="165">
        <v>0</v>
      </c>
      <c r="R137" s="166">
        <v>0</v>
      </c>
    </row>
    <row r="138" spans="1:18" ht="13.2">
      <c r="A138" s="167"/>
      <c r="B138" s="167"/>
      <c r="C138" s="168" t="s">
        <v>210</v>
      </c>
      <c r="D138" s="169">
        <v>11829.88976</v>
      </c>
      <c r="E138" s="121">
        <v>0</v>
      </c>
      <c r="F138" s="121">
        <v>11829.88976</v>
      </c>
      <c r="G138" s="121">
        <v>0</v>
      </c>
      <c r="H138" s="121">
        <v>0</v>
      </c>
      <c r="I138" s="121">
        <v>0</v>
      </c>
      <c r="J138" s="121">
        <v>1494.4861599999999</v>
      </c>
      <c r="K138" s="121">
        <v>3.2280000000000003E-2</v>
      </c>
      <c r="L138" s="121">
        <v>1494.5184400000001</v>
      </c>
      <c r="M138" s="121">
        <v>156.61420000000001</v>
      </c>
      <c r="N138" s="121">
        <v>1.1999999999999999E-4</v>
      </c>
      <c r="O138" s="121">
        <v>156.61432000000002</v>
      </c>
      <c r="P138" s="121">
        <v>1651.1003599999999</v>
      </c>
      <c r="Q138" s="121">
        <v>3.2399999999999998E-2</v>
      </c>
      <c r="R138" s="170">
        <v>1651.13276</v>
      </c>
    </row>
    <row r="139" spans="1:18" ht="13.2">
      <c r="A139" s="163" t="s">
        <v>845</v>
      </c>
      <c r="B139" s="841"/>
      <c r="C139" s="841"/>
      <c r="D139" s="164">
        <v>511796.35316999996</v>
      </c>
      <c r="E139" s="165">
        <v>8.0470600000000001</v>
      </c>
      <c r="F139" s="165">
        <v>511804.40022999991</v>
      </c>
      <c r="G139" s="165">
        <v>0.72874000000000005</v>
      </c>
      <c r="H139" s="165">
        <v>0</v>
      </c>
      <c r="I139" s="165">
        <v>0.72874000000000005</v>
      </c>
      <c r="J139" s="165">
        <v>20570.046270000003</v>
      </c>
      <c r="K139" s="165">
        <v>383.84451000000013</v>
      </c>
      <c r="L139" s="165">
        <v>20953.890780000002</v>
      </c>
      <c r="M139" s="165">
        <v>29504.93605</v>
      </c>
      <c r="N139" s="165">
        <v>631.07386999999994</v>
      </c>
      <c r="O139" s="165">
        <v>30136.00992</v>
      </c>
      <c r="P139" s="165">
        <v>50075.711059999987</v>
      </c>
      <c r="Q139" s="165">
        <v>1014.91838</v>
      </c>
      <c r="R139" s="166">
        <v>51090.629439999997</v>
      </c>
    </row>
    <row r="140" spans="1:18" ht="13.2">
      <c r="A140" s="163" t="s">
        <v>16</v>
      </c>
      <c r="B140" s="163" t="s">
        <v>138</v>
      </c>
      <c r="C140" s="163" t="s">
        <v>138</v>
      </c>
      <c r="D140" s="164">
        <v>53096.036519999994</v>
      </c>
      <c r="E140" s="165">
        <v>0</v>
      </c>
      <c r="F140" s="165">
        <v>53096.036519999994</v>
      </c>
      <c r="G140" s="165">
        <v>1.9499999999999999E-3</v>
      </c>
      <c r="H140" s="165">
        <v>0</v>
      </c>
      <c r="I140" s="165">
        <v>1.9499999999999999E-3</v>
      </c>
      <c r="J140" s="165">
        <v>1839.82179</v>
      </c>
      <c r="K140" s="165">
        <v>116.60035999999999</v>
      </c>
      <c r="L140" s="165">
        <v>1956.4221499999999</v>
      </c>
      <c r="M140" s="165">
        <v>2927.7949099999996</v>
      </c>
      <c r="N140" s="165">
        <v>82.285110000000003</v>
      </c>
      <c r="O140" s="165">
        <v>3010.0800199999999</v>
      </c>
      <c r="P140" s="165">
        <v>4767.6186499999994</v>
      </c>
      <c r="Q140" s="165">
        <v>198.88547</v>
      </c>
      <c r="R140" s="166">
        <v>4966.5041200000005</v>
      </c>
    </row>
    <row r="141" spans="1:18" ht="13.2">
      <c r="A141" s="167"/>
      <c r="B141" s="163" t="s">
        <v>139</v>
      </c>
      <c r="C141" s="163" t="s">
        <v>269</v>
      </c>
      <c r="D141" s="164">
        <v>39581.584239999996</v>
      </c>
      <c r="E141" s="165">
        <v>0</v>
      </c>
      <c r="F141" s="165">
        <v>39581.584239999996</v>
      </c>
      <c r="G141" s="165">
        <v>0</v>
      </c>
      <c r="H141" s="165">
        <v>0</v>
      </c>
      <c r="I141" s="165">
        <v>0</v>
      </c>
      <c r="J141" s="165">
        <v>2888.6696200000001</v>
      </c>
      <c r="K141" s="165">
        <v>20.928290000000001</v>
      </c>
      <c r="L141" s="165">
        <v>2909.59791</v>
      </c>
      <c r="M141" s="165">
        <v>6186.7257099999997</v>
      </c>
      <c r="N141" s="165">
        <v>38.086550000000003</v>
      </c>
      <c r="O141" s="165">
        <v>6224.8122599999997</v>
      </c>
      <c r="P141" s="165">
        <v>9075.3953299999994</v>
      </c>
      <c r="Q141" s="165">
        <v>59.014840000000007</v>
      </c>
      <c r="R141" s="166">
        <v>9134.4101699999992</v>
      </c>
    </row>
    <row r="142" spans="1:18" ht="13.2">
      <c r="A142" s="167"/>
      <c r="B142" s="167"/>
      <c r="C142" s="168" t="s">
        <v>211</v>
      </c>
      <c r="D142" s="169">
        <v>17773.59489</v>
      </c>
      <c r="E142" s="121">
        <v>0</v>
      </c>
      <c r="F142" s="121">
        <v>17773.59489</v>
      </c>
      <c r="G142" s="121">
        <v>0</v>
      </c>
      <c r="H142" s="121">
        <v>0</v>
      </c>
      <c r="I142" s="121">
        <v>0</v>
      </c>
      <c r="J142" s="121">
        <v>2060.55069</v>
      </c>
      <c r="K142" s="121">
        <v>70.09405000000001</v>
      </c>
      <c r="L142" s="121">
        <v>2130.6447399999997</v>
      </c>
      <c r="M142" s="121">
        <v>6214.3961100000006</v>
      </c>
      <c r="N142" s="121">
        <v>126.62694</v>
      </c>
      <c r="O142" s="121">
        <v>6341.0230499999998</v>
      </c>
      <c r="P142" s="121">
        <v>8274.9468000000015</v>
      </c>
      <c r="Q142" s="121">
        <v>196.72099</v>
      </c>
      <c r="R142" s="170">
        <v>8471.6677899999995</v>
      </c>
    </row>
    <row r="143" spans="1:18" ht="13.2">
      <c r="A143" s="167"/>
      <c r="B143" s="167"/>
      <c r="C143" s="168" t="s">
        <v>140</v>
      </c>
      <c r="D143" s="169">
        <v>61410.141950000005</v>
      </c>
      <c r="E143" s="121">
        <v>0</v>
      </c>
      <c r="F143" s="121">
        <v>61410.141950000005</v>
      </c>
      <c r="G143" s="121">
        <v>3.5E-4</v>
      </c>
      <c r="H143" s="121">
        <v>0</v>
      </c>
      <c r="I143" s="121">
        <v>3.5E-4</v>
      </c>
      <c r="J143" s="121">
        <v>5432.2829699999993</v>
      </c>
      <c r="K143" s="121">
        <v>557.83917000000008</v>
      </c>
      <c r="L143" s="121">
        <v>5990.1221399999995</v>
      </c>
      <c r="M143" s="121">
        <v>11531.679850000002</v>
      </c>
      <c r="N143" s="121">
        <v>468.58188000000001</v>
      </c>
      <c r="O143" s="121">
        <v>12000.26173</v>
      </c>
      <c r="P143" s="121">
        <v>16963.963170000003</v>
      </c>
      <c r="Q143" s="121">
        <v>1026.4210500000002</v>
      </c>
      <c r="R143" s="170">
        <v>17990.38422</v>
      </c>
    </row>
    <row r="144" spans="1:18" ht="13.2">
      <c r="A144" s="167"/>
      <c r="B144" s="163" t="s">
        <v>141</v>
      </c>
      <c r="C144" s="163" t="s">
        <v>141</v>
      </c>
      <c r="D144" s="164">
        <v>59016.840039999995</v>
      </c>
      <c r="E144" s="165">
        <v>0</v>
      </c>
      <c r="F144" s="165">
        <v>59016.840039999995</v>
      </c>
      <c r="G144" s="165">
        <v>9.8999999999999999E-4</v>
      </c>
      <c r="H144" s="165">
        <v>0</v>
      </c>
      <c r="I144" s="165">
        <v>9.8999999999999999E-4</v>
      </c>
      <c r="J144" s="165">
        <v>4613.2556099999993</v>
      </c>
      <c r="K144" s="165">
        <v>129.12123</v>
      </c>
      <c r="L144" s="165">
        <v>4742.3768399999999</v>
      </c>
      <c r="M144" s="165">
        <v>4778.5901800000001</v>
      </c>
      <c r="N144" s="165">
        <v>546.30184000000008</v>
      </c>
      <c r="O144" s="165">
        <v>5324.8920199999993</v>
      </c>
      <c r="P144" s="165">
        <v>9391.8467800000017</v>
      </c>
      <c r="Q144" s="165">
        <v>675.42307000000005</v>
      </c>
      <c r="R144" s="166">
        <v>10067.269849999999</v>
      </c>
    </row>
    <row r="145" spans="1:18" ht="13.2">
      <c r="A145" s="167"/>
      <c r="B145" s="163" t="s">
        <v>142</v>
      </c>
      <c r="C145" s="163" t="s">
        <v>143</v>
      </c>
      <c r="D145" s="164">
        <v>94866.521309999982</v>
      </c>
      <c r="E145" s="165">
        <v>0</v>
      </c>
      <c r="F145" s="165">
        <v>94866.521309999982</v>
      </c>
      <c r="G145" s="165">
        <v>0.41831000000000002</v>
      </c>
      <c r="H145" s="165">
        <v>0</v>
      </c>
      <c r="I145" s="165">
        <v>0.41831000000000002</v>
      </c>
      <c r="J145" s="165">
        <v>4875.5548900000003</v>
      </c>
      <c r="K145" s="165">
        <v>163.39466999999999</v>
      </c>
      <c r="L145" s="165">
        <v>5038.9495600000009</v>
      </c>
      <c r="M145" s="165">
        <v>11699.444879999999</v>
      </c>
      <c r="N145" s="165">
        <v>147.22564000000003</v>
      </c>
      <c r="O145" s="165">
        <v>11846.67052</v>
      </c>
      <c r="P145" s="165">
        <v>16575.418079999999</v>
      </c>
      <c r="Q145" s="165">
        <v>310.62031000000002</v>
      </c>
      <c r="R145" s="166">
        <v>16886.038390000002</v>
      </c>
    </row>
    <row r="146" spans="1:18" ht="13.2">
      <c r="A146" s="167"/>
      <c r="B146" s="163" t="s">
        <v>16</v>
      </c>
      <c r="C146" s="163" t="s">
        <v>144</v>
      </c>
      <c r="D146" s="164">
        <v>483696.82869000005</v>
      </c>
      <c r="E146" s="165">
        <v>289.86702000000002</v>
      </c>
      <c r="F146" s="165">
        <v>483986.69571000006</v>
      </c>
      <c r="G146" s="165">
        <v>0.52261000000000002</v>
      </c>
      <c r="H146" s="165">
        <v>0</v>
      </c>
      <c r="I146" s="165">
        <v>0.52261000000000002</v>
      </c>
      <c r="J146" s="165">
        <v>23227.254649999999</v>
      </c>
      <c r="K146" s="165">
        <v>680.59670000000017</v>
      </c>
      <c r="L146" s="165">
        <v>23907.851350000001</v>
      </c>
      <c r="M146" s="165">
        <v>53129.910250000008</v>
      </c>
      <c r="N146" s="165">
        <v>687.3583799999999</v>
      </c>
      <c r="O146" s="165">
        <v>53817.268629999999</v>
      </c>
      <c r="P146" s="165">
        <v>76357.687509999989</v>
      </c>
      <c r="Q146" s="165">
        <v>1367.9550800000006</v>
      </c>
      <c r="R146" s="166">
        <v>77725.642589999989</v>
      </c>
    </row>
    <row r="147" spans="1:18" ht="13.2">
      <c r="A147" s="167"/>
      <c r="B147" s="167"/>
      <c r="C147" s="168" t="s">
        <v>145</v>
      </c>
      <c r="D147" s="169">
        <v>105069.78171999998</v>
      </c>
      <c r="E147" s="121">
        <v>51.373429999999999</v>
      </c>
      <c r="F147" s="121">
        <v>105121.15514999999</v>
      </c>
      <c r="G147" s="121">
        <v>1.4590000000000001E-2</v>
      </c>
      <c r="H147" s="121">
        <v>0</v>
      </c>
      <c r="I147" s="121">
        <v>1.4590000000000001E-2</v>
      </c>
      <c r="J147" s="121">
        <v>5556.5837600000004</v>
      </c>
      <c r="K147" s="121">
        <v>12.10829</v>
      </c>
      <c r="L147" s="121">
        <v>5568.6920500000006</v>
      </c>
      <c r="M147" s="121">
        <v>10977.718330000002</v>
      </c>
      <c r="N147" s="121">
        <v>2.6370000000000001E-2</v>
      </c>
      <c r="O147" s="121">
        <v>10977.744700000001</v>
      </c>
      <c r="P147" s="121">
        <v>16534.31668</v>
      </c>
      <c r="Q147" s="121">
        <v>12.13466</v>
      </c>
      <c r="R147" s="170">
        <v>16546.45134</v>
      </c>
    </row>
    <row r="148" spans="1:18" ht="13.2">
      <c r="A148" s="167"/>
      <c r="B148" s="167"/>
      <c r="C148" s="168" t="s">
        <v>146</v>
      </c>
      <c r="D148" s="169">
        <v>263909.57622000005</v>
      </c>
      <c r="E148" s="121">
        <v>0</v>
      </c>
      <c r="F148" s="121">
        <v>263909.57622000005</v>
      </c>
      <c r="G148" s="121">
        <v>2.2859999999999998E-2</v>
      </c>
      <c r="H148" s="121">
        <v>0</v>
      </c>
      <c r="I148" s="121">
        <v>2.2859999999999998E-2</v>
      </c>
      <c r="J148" s="121">
        <v>20474.892050000002</v>
      </c>
      <c r="K148" s="121">
        <v>347.55380000000002</v>
      </c>
      <c r="L148" s="121">
        <v>20822.445849999996</v>
      </c>
      <c r="M148" s="121">
        <v>49655.371249999997</v>
      </c>
      <c r="N148" s="121">
        <v>322.82427000000001</v>
      </c>
      <c r="O148" s="121">
        <v>49978.195520000001</v>
      </c>
      <c r="P148" s="121">
        <v>70130.286160000003</v>
      </c>
      <c r="Q148" s="121">
        <v>670.37806999999998</v>
      </c>
      <c r="R148" s="170">
        <v>70800.664230000009</v>
      </c>
    </row>
    <row r="149" spans="1:18" ht="13.2">
      <c r="A149" s="167"/>
      <c r="B149" s="167"/>
      <c r="C149" s="168" t="s">
        <v>147</v>
      </c>
      <c r="D149" s="169">
        <v>105402.10657</v>
      </c>
      <c r="E149" s="121">
        <v>0</v>
      </c>
      <c r="F149" s="121">
        <v>105402.10657</v>
      </c>
      <c r="G149" s="121">
        <v>1.2282500000000001</v>
      </c>
      <c r="H149" s="121">
        <v>0</v>
      </c>
      <c r="I149" s="121">
        <v>1.2282500000000001</v>
      </c>
      <c r="J149" s="121">
        <v>10320.69844</v>
      </c>
      <c r="K149" s="121">
        <v>298.74232000000001</v>
      </c>
      <c r="L149" s="121">
        <v>10619.440759999999</v>
      </c>
      <c r="M149" s="121">
        <v>26933.921189999997</v>
      </c>
      <c r="N149" s="121">
        <v>2570.7169699999999</v>
      </c>
      <c r="O149" s="121">
        <v>29504.638159999999</v>
      </c>
      <c r="P149" s="121">
        <v>37255.847879999994</v>
      </c>
      <c r="Q149" s="121">
        <v>2869.4592900000002</v>
      </c>
      <c r="R149" s="170">
        <v>40125.30717</v>
      </c>
    </row>
    <row r="150" spans="1:18" ht="13.2">
      <c r="A150" s="167"/>
      <c r="B150" s="167"/>
      <c r="C150" s="168" t="s">
        <v>299</v>
      </c>
      <c r="D150" s="169">
        <v>6847.1956300000011</v>
      </c>
      <c r="E150" s="121">
        <v>0</v>
      </c>
      <c r="F150" s="121">
        <v>6847.1956300000011</v>
      </c>
      <c r="G150" s="121">
        <v>0</v>
      </c>
      <c r="H150" s="121">
        <v>0</v>
      </c>
      <c r="I150" s="121">
        <v>0</v>
      </c>
      <c r="J150" s="121">
        <v>6440.0525099999995</v>
      </c>
      <c r="K150" s="121">
        <v>4.2409999999999996E-2</v>
      </c>
      <c r="L150" s="121">
        <v>6440.0949199999995</v>
      </c>
      <c r="M150" s="121">
        <v>2538.0420899999999</v>
      </c>
      <c r="N150" s="121">
        <v>428.56064000000003</v>
      </c>
      <c r="O150" s="121">
        <v>2966.6027300000001</v>
      </c>
      <c r="P150" s="121">
        <v>8978.0946000000004</v>
      </c>
      <c r="Q150" s="121">
        <v>428.60305</v>
      </c>
      <c r="R150" s="170">
        <v>9406.6976500000001</v>
      </c>
    </row>
    <row r="151" spans="1:18" ht="13.2">
      <c r="A151" s="167"/>
      <c r="B151" s="167"/>
      <c r="C151" s="168" t="s">
        <v>148</v>
      </c>
      <c r="D151" s="169">
        <v>10053.805420000001</v>
      </c>
      <c r="E151" s="121">
        <v>0</v>
      </c>
      <c r="F151" s="121">
        <v>10053.805420000001</v>
      </c>
      <c r="G151" s="121">
        <v>9.9690000000000001E-2</v>
      </c>
      <c r="H151" s="121">
        <v>0</v>
      </c>
      <c r="I151" s="121">
        <v>9.9690000000000001E-2</v>
      </c>
      <c r="J151" s="121">
        <v>1129.3521699999999</v>
      </c>
      <c r="K151" s="121">
        <v>189.37164000000001</v>
      </c>
      <c r="L151" s="121">
        <v>1318.72381</v>
      </c>
      <c r="M151" s="121">
        <v>1428.9688999999998</v>
      </c>
      <c r="N151" s="121">
        <v>234.36232999999999</v>
      </c>
      <c r="O151" s="121">
        <v>1663.33123</v>
      </c>
      <c r="P151" s="121">
        <v>2558.42076</v>
      </c>
      <c r="Q151" s="121">
        <v>423.73397</v>
      </c>
      <c r="R151" s="170">
        <v>2982.1547300000002</v>
      </c>
    </row>
    <row r="152" spans="1:18" ht="13.2">
      <c r="A152" s="167"/>
      <c r="B152" s="167"/>
      <c r="C152" s="168" t="s">
        <v>16</v>
      </c>
      <c r="D152" s="169">
        <v>254325.35557999997</v>
      </c>
      <c r="E152" s="121">
        <v>0</v>
      </c>
      <c r="F152" s="121">
        <v>254325.35557999997</v>
      </c>
      <c r="G152" s="121">
        <v>7.3189999999999991E-2</v>
      </c>
      <c r="H152" s="121">
        <v>0</v>
      </c>
      <c r="I152" s="121">
        <v>7.3189999999999991E-2</v>
      </c>
      <c r="J152" s="121">
        <v>10879.674620000002</v>
      </c>
      <c r="K152" s="121">
        <v>376.92462999999998</v>
      </c>
      <c r="L152" s="121">
        <v>11256.599249999999</v>
      </c>
      <c r="M152" s="121">
        <v>117294.60192</v>
      </c>
      <c r="N152" s="121">
        <v>3372.5096400000002</v>
      </c>
      <c r="O152" s="121">
        <v>120667.11156</v>
      </c>
      <c r="P152" s="121">
        <v>128174.34972999999</v>
      </c>
      <c r="Q152" s="121">
        <v>3749.4342700000007</v>
      </c>
      <c r="R152" s="170">
        <v>131923.78400000001</v>
      </c>
    </row>
    <row r="153" spans="1:18" ht="13.2">
      <c r="A153" s="167"/>
      <c r="B153" s="167"/>
      <c r="C153" s="168" t="s">
        <v>149</v>
      </c>
      <c r="D153" s="169">
        <v>267243.51334</v>
      </c>
      <c r="E153" s="121">
        <v>0</v>
      </c>
      <c r="F153" s="121">
        <v>267243.51334</v>
      </c>
      <c r="G153" s="121">
        <v>0.61451999999999996</v>
      </c>
      <c r="H153" s="121">
        <v>0</v>
      </c>
      <c r="I153" s="121">
        <v>0.61451999999999996</v>
      </c>
      <c r="J153" s="121">
        <v>31534.394250000001</v>
      </c>
      <c r="K153" s="121">
        <v>392.14157999999998</v>
      </c>
      <c r="L153" s="121">
        <v>31926.535829999997</v>
      </c>
      <c r="M153" s="121">
        <v>115488.52918000001</v>
      </c>
      <c r="N153" s="121">
        <v>1521.2331000000001</v>
      </c>
      <c r="O153" s="121">
        <v>117009.76228</v>
      </c>
      <c r="P153" s="121">
        <v>147023.53795</v>
      </c>
      <c r="Q153" s="121">
        <v>1913.3746800000001</v>
      </c>
      <c r="R153" s="170">
        <v>148936.91263000001</v>
      </c>
    </row>
    <row r="154" spans="1:18" ht="13.2">
      <c r="A154" s="167"/>
      <c r="B154" s="167"/>
      <c r="C154" s="168" t="s">
        <v>150</v>
      </c>
      <c r="D154" s="169">
        <v>59384.608939999998</v>
      </c>
      <c r="E154" s="121">
        <v>0</v>
      </c>
      <c r="F154" s="121">
        <v>59384.608939999998</v>
      </c>
      <c r="G154" s="121">
        <v>4.5530000000000001E-2</v>
      </c>
      <c r="H154" s="121">
        <v>0</v>
      </c>
      <c r="I154" s="121">
        <v>4.5530000000000001E-2</v>
      </c>
      <c r="J154" s="121">
        <v>2208.3621999999996</v>
      </c>
      <c r="K154" s="121">
        <v>180.69292999999999</v>
      </c>
      <c r="L154" s="121">
        <v>2389.0551299999997</v>
      </c>
      <c r="M154" s="121">
        <v>15257.020789999999</v>
      </c>
      <c r="N154" s="121">
        <v>335.58204999999998</v>
      </c>
      <c r="O154" s="121">
        <v>15592.60284</v>
      </c>
      <c r="P154" s="121">
        <v>17465.428520000001</v>
      </c>
      <c r="Q154" s="121">
        <v>516.27498000000003</v>
      </c>
      <c r="R154" s="170">
        <v>17981.7035</v>
      </c>
    </row>
    <row r="155" spans="1:18" ht="13.2">
      <c r="A155" s="167"/>
      <c r="B155" s="167"/>
      <c r="C155" s="168" t="s">
        <v>151</v>
      </c>
      <c r="D155" s="169">
        <v>90418.392800000001</v>
      </c>
      <c r="E155" s="121">
        <v>0</v>
      </c>
      <c r="F155" s="121">
        <v>90418.392800000001</v>
      </c>
      <c r="G155" s="121">
        <v>0.14695</v>
      </c>
      <c r="H155" s="121">
        <v>0</v>
      </c>
      <c r="I155" s="121">
        <v>0.14695</v>
      </c>
      <c r="J155" s="121">
        <v>5097.7729600000002</v>
      </c>
      <c r="K155" s="121">
        <v>135.87618000000001</v>
      </c>
      <c r="L155" s="121">
        <v>5233.6491399999995</v>
      </c>
      <c r="M155" s="121">
        <v>13375.4126</v>
      </c>
      <c r="N155" s="121">
        <v>0.14696000000000001</v>
      </c>
      <c r="O155" s="121">
        <v>13375.55956</v>
      </c>
      <c r="P155" s="121">
        <v>18473.332509999997</v>
      </c>
      <c r="Q155" s="121">
        <v>136.02313999999998</v>
      </c>
      <c r="R155" s="170">
        <v>18609.355649999998</v>
      </c>
    </row>
    <row r="156" spans="1:18" ht="13.2">
      <c r="A156" s="167"/>
      <c r="B156" s="167"/>
      <c r="C156" s="168" t="s">
        <v>152</v>
      </c>
      <c r="D156" s="169">
        <v>108341.47412</v>
      </c>
      <c r="E156" s="121">
        <v>0</v>
      </c>
      <c r="F156" s="121">
        <v>108341.47412</v>
      </c>
      <c r="G156" s="121">
        <v>1.3089999999999999E-2</v>
      </c>
      <c r="H156" s="121">
        <v>0</v>
      </c>
      <c r="I156" s="121">
        <v>1.3089999999999999E-2</v>
      </c>
      <c r="J156" s="121">
        <v>21206.769840000004</v>
      </c>
      <c r="K156" s="121">
        <v>699.46870999999999</v>
      </c>
      <c r="L156" s="121">
        <v>21906.238550000002</v>
      </c>
      <c r="M156" s="121">
        <v>1590133.15723</v>
      </c>
      <c r="N156" s="121">
        <v>26270.076700000001</v>
      </c>
      <c r="O156" s="121">
        <v>1616403.2339300001</v>
      </c>
      <c r="P156" s="121">
        <v>1611339.9401599998</v>
      </c>
      <c r="Q156" s="121">
        <v>26969.545409999999</v>
      </c>
      <c r="R156" s="170">
        <v>1638309.48557</v>
      </c>
    </row>
    <row r="157" spans="1:18" ht="13.2">
      <c r="A157" s="167"/>
      <c r="B157" s="167"/>
      <c r="C157" s="168" t="s">
        <v>153</v>
      </c>
      <c r="D157" s="169">
        <v>203094.28654999999</v>
      </c>
      <c r="E157" s="121">
        <v>134.9691</v>
      </c>
      <c r="F157" s="121">
        <v>203229.25564999998</v>
      </c>
      <c r="G157" s="121">
        <v>0.45605000000000001</v>
      </c>
      <c r="H157" s="121">
        <v>0</v>
      </c>
      <c r="I157" s="121">
        <v>0.45605000000000001</v>
      </c>
      <c r="J157" s="121">
        <v>12585.394709999999</v>
      </c>
      <c r="K157" s="121">
        <v>203.78834000000001</v>
      </c>
      <c r="L157" s="121">
        <v>12789.183050000001</v>
      </c>
      <c r="M157" s="121">
        <v>21518.025590000001</v>
      </c>
      <c r="N157" s="121">
        <v>397.06117999999992</v>
      </c>
      <c r="O157" s="121">
        <v>21915.086769999998</v>
      </c>
      <c r="P157" s="121">
        <v>34103.876349999999</v>
      </c>
      <c r="Q157" s="121">
        <v>600.84951999999998</v>
      </c>
      <c r="R157" s="170">
        <v>34704.725869999995</v>
      </c>
    </row>
    <row r="158" spans="1:18" ht="13.2">
      <c r="A158" s="167"/>
      <c r="B158" s="167"/>
      <c r="C158" s="168" t="s">
        <v>154</v>
      </c>
      <c r="D158" s="169">
        <v>381436.69467000006</v>
      </c>
      <c r="E158" s="121">
        <v>3424.0303100000001</v>
      </c>
      <c r="F158" s="121">
        <v>384860.72498</v>
      </c>
      <c r="G158" s="121">
        <v>1.85046</v>
      </c>
      <c r="H158" s="121">
        <v>0</v>
      </c>
      <c r="I158" s="121">
        <v>1.85046</v>
      </c>
      <c r="J158" s="121">
        <v>320626.33829000004</v>
      </c>
      <c r="K158" s="121">
        <v>1137.4322099999999</v>
      </c>
      <c r="L158" s="121">
        <v>321763.77049999998</v>
      </c>
      <c r="M158" s="121">
        <v>848016.16464000009</v>
      </c>
      <c r="N158" s="121">
        <v>44200.120819999996</v>
      </c>
      <c r="O158" s="121">
        <v>892216.28546000004</v>
      </c>
      <c r="P158" s="121">
        <v>1168644.3533900001</v>
      </c>
      <c r="Q158" s="121">
        <v>45337.553029999995</v>
      </c>
      <c r="R158" s="170">
        <v>1213981.9064200001</v>
      </c>
    </row>
    <row r="159" spans="1:18" ht="13.2">
      <c r="A159" s="167"/>
      <c r="B159" s="167"/>
      <c r="C159" s="168" t="s">
        <v>155</v>
      </c>
      <c r="D159" s="169">
        <v>1408471.2318600002</v>
      </c>
      <c r="E159" s="121">
        <v>328172.73222000001</v>
      </c>
      <c r="F159" s="121">
        <v>1736643.9640800001</v>
      </c>
      <c r="G159" s="121">
        <v>439.18915999999996</v>
      </c>
      <c r="H159" s="121">
        <v>68.140659999999997</v>
      </c>
      <c r="I159" s="121">
        <v>507.32981999999998</v>
      </c>
      <c r="J159" s="121">
        <v>35969.183539999998</v>
      </c>
      <c r="K159" s="121">
        <v>6491.7464099999997</v>
      </c>
      <c r="L159" s="121">
        <v>42460.929950000005</v>
      </c>
      <c r="M159" s="121">
        <v>1447732.3034699999</v>
      </c>
      <c r="N159" s="121">
        <v>19316.486840000005</v>
      </c>
      <c r="O159" s="121">
        <v>1467048.7903099998</v>
      </c>
      <c r="P159" s="121">
        <v>1484140.6761700001</v>
      </c>
      <c r="Q159" s="121">
        <v>25876.373909999995</v>
      </c>
      <c r="R159" s="170">
        <v>1510017.05008</v>
      </c>
    </row>
    <row r="160" spans="1:18" ht="13.2">
      <c r="A160" s="167"/>
      <c r="B160" s="167"/>
      <c r="C160" s="168" t="s">
        <v>156</v>
      </c>
      <c r="D160" s="169">
        <v>385568.21246000001</v>
      </c>
      <c r="E160" s="121">
        <v>86.896199999999993</v>
      </c>
      <c r="F160" s="121">
        <v>385655.10866000003</v>
      </c>
      <c r="G160" s="121">
        <v>8.5410000000000014E-2</v>
      </c>
      <c r="H160" s="121">
        <v>0</v>
      </c>
      <c r="I160" s="121">
        <v>8.5410000000000014E-2</v>
      </c>
      <c r="J160" s="121">
        <v>31244.39214</v>
      </c>
      <c r="K160" s="121">
        <v>966.04600000000005</v>
      </c>
      <c r="L160" s="121">
        <v>32210.438140000002</v>
      </c>
      <c r="M160" s="121">
        <v>120459.44780000001</v>
      </c>
      <c r="N160" s="121">
        <v>2756.2535599999997</v>
      </c>
      <c r="O160" s="121">
        <v>123215.70136000001</v>
      </c>
      <c r="P160" s="121">
        <v>151703.92535</v>
      </c>
      <c r="Q160" s="121">
        <v>3722.2995600000004</v>
      </c>
      <c r="R160" s="170">
        <v>155426.22491000002</v>
      </c>
    </row>
    <row r="161" spans="1:18" ht="13.2">
      <c r="A161" s="167"/>
      <c r="B161" s="167"/>
      <c r="C161" s="168" t="s">
        <v>157</v>
      </c>
      <c r="D161" s="169">
        <v>167133.87466</v>
      </c>
      <c r="E161" s="121">
        <v>0</v>
      </c>
      <c r="F161" s="121">
        <v>167133.87466</v>
      </c>
      <c r="G161" s="121">
        <v>0.10712000000000001</v>
      </c>
      <c r="H161" s="121">
        <v>0</v>
      </c>
      <c r="I161" s="121">
        <v>0.10712000000000001</v>
      </c>
      <c r="J161" s="121">
        <v>14093.12509</v>
      </c>
      <c r="K161" s="121">
        <v>364.14041999999995</v>
      </c>
      <c r="L161" s="121">
        <v>14457.265510000001</v>
      </c>
      <c r="M161" s="121">
        <v>48308.548240000004</v>
      </c>
      <c r="N161" s="121">
        <v>1242.6391599999999</v>
      </c>
      <c r="O161" s="121">
        <v>49551.187399999995</v>
      </c>
      <c r="P161" s="121">
        <v>62401.780450000006</v>
      </c>
      <c r="Q161" s="121">
        <v>1606.7795799999999</v>
      </c>
      <c r="R161" s="170">
        <v>64008.560030000001</v>
      </c>
    </row>
    <row r="162" spans="1:18" ht="13.2">
      <c r="A162" s="167"/>
      <c r="B162" s="167"/>
      <c r="C162" s="168" t="s">
        <v>158</v>
      </c>
      <c r="D162" s="169">
        <v>140532.93288000001</v>
      </c>
      <c r="E162" s="121">
        <v>0</v>
      </c>
      <c r="F162" s="121">
        <v>140532.93288000001</v>
      </c>
      <c r="G162" s="121">
        <v>1.3679999999999999E-2</v>
      </c>
      <c r="H162" s="121">
        <v>0</v>
      </c>
      <c r="I162" s="121">
        <v>1.3679999999999999E-2</v>
      </c>
      <c r="J162" s="121">
        <v>7882.0563999999995</v>
      </c>
      <c r="K162" s="121">
        <v>259.35163</v>
      </c>
      <c r="L162" s="121">
        <v>8141.4080299999996</v>
      </c>
      <c r="M162" s="121">
        <v>39358.513639999997</v>
      </c>
      <c r="N162" s="121">
        <v>414.76580000000001</v>
      </c>
      <c r="O162" s="121">
        <v>39773.279439999998</v>
      </c>
      <c r="P162" s="121">
        <v>47240.583720000002</v>
      </c>
      <c r="Q162" s="121">
        <v>674.11743000000001</v>
      </c>
      <c r="R162" s="170">
        <v>47914.701150000001</v>
      </c>
    </row>
    <row r="163" spans="1:18" ht="13.2">
      <c r="A163" s="167"/>
      <c r="B163" s="167"/>
      <c r="C163" s="168" t="s">
        <v>159</v>
      </c>
      <c r="D163" s="169">
        <v>34201.861259999991</v>
      </c>
      <c r="E163" s="121">
        <v>0</v>
      </c>
      <c r="F163" s="121">
        <v>34201.861259999991</v>
      </c>
      <c r="G163" s="121">
        <v>2.6069999999999999E-2</v>
      </c>
      <c r="H163" s="121">
        <v>0</v>
      </c>
      <c r="I163" s="121">
        <v>2.6069999999999999E-2</v>
      </c>
      <c r="J163" s="121">
        <v>12937.38435</v>
      </c>
      <c r="K163" s="121">
        <v>351.97327000000001</v>
      </c>
      <c r="L163" s="121">
        <v>13289.357620000001</v>
      </c>
      <c r="M163" s="121">
        <v>50840.142919999998</v>
      </c>
      <c r="N163" s="121">
        <v>3854.7388200000005</v>
      </c>
      <c r="O163" s="121">
        <v>54694.881740000004</v>
      </c>
      <c r="P163" s="121">
        <v>63777.553339999999</v>
      </c>
      <c r="Q163" s="121">
        <v>4206.7120900000009</v>
      </c>
      <c r="R163" s="170">
        <v>67984.265429999999</v>
      </c>
    </row>
    <row r="164" spans="1:18" ht="13.2">
      <c r="A164" s="167"/>
      <c r="B164" s="167"/>
      <c r="C164" s="168" t="s">
        <v>160</v>
      </c>
      <c r="D164" s="169">
        <v>92063.203560000024</v>
      </c>
      <c r="E164" s="121">
        <v>17.840669999999999</v>
      </c>
      <c r="F164" s="121">
        <v>92081.044230000014</v>
      </c>
      <c r="G164" s="121">
        <v>7.6480000000000006E-2</v>
      </c>
      <c r="H164" s="121">
        <v>0</v>
      </c>
      <c r="I164" s="121">
        <v>7.6480000000000006E-2</v>
      </c>
      <c r="J164" s="121">
        <v>13275.723150000002</v>
      </c>
      <c r="K164" s="121">
        <v>1059.4206999999999</v>
      </c>
      <c r="L164" s="121">
        <v>14335.14385</v>
      </c>
      <c r="M164" s="121">
        <v>98883.810089999999</v>
      </c>
      <c r="N164" s="121">
        <v>1498.16245</v>
      </c>
      <c r="O164" s="121">
        <v>100381.97253999999</v>
      </c>
      <c r="P164" s="121">
        <v>112159.60971999999</v>
      </c>
      <c r="Q164" s="121">
        <v>2557.5831499999999</v>
      </c>
      <c r="R164" s="170">
        <v>114717.19287</v>
      </c>
    </row>
    <row r="165" spans="1:18" ht="13.2">
      <c r="A165" s="167"/>
      <c r="B165" s="167"/>
      <c r="C165" s="168" t="s">
        <v>161</v>
      </c>
      <c r="D165" s="169">
        <v>463929.59905999998</v>
      </c>
      <c r="E165" s="121">
        <v>45.859639999999999</v>
      </c>
      <c r="F165" s="121">
        <v>463975.45869999996</v>
      </c>
      <c r="G165" s="121">
        <v>5.2300000000000003E-3</v>
      </c>
      <c r="H165" s="121">
        <v>0</v>
      </c>
      <c r="I165" s="121">
        <v>5.2300000000000003E-3</v>
      </c>
      <c r="J165" s="121">
        <v>22267.44887</v>
      </c>
      <c r="K165" s="121">
        <v>40.948010000000004</v>
      </c>
      <c r="L165" s="121">
        <v>22308.39688</v>
      </c>
      <c r="M165" s="121">
        <v>534726.41688000003</v>
      </c>
      <c r="N165" s="121">
        <v>3066.5190899999998</v>
      </c>
      <c r="O165" s="121">
        <v>537792.93596999999</v>
      </c>
      <c r="P165" s="121">
        <v>556993.87098000001</v>
      </c>
      <c r="Q165" s="121">
        <v>3107.4671000000003</v>
      </c>
      <c r="R165" s="170">
        <v>560101.3380799999</v>
      </c>
    </row>
    <row r="166" spans="1:18" ht="13.2">
      <c r="A166" s="167"/>
      <c r="B166" s="167"/>
      <c r="C166" s="168" t="s">
        <v>162</v>
      </c>
      <c r="D166" s="169">
        <v>148112.04270000002</v>
      </c>
      <c r="E166" s="121">
        <v>0</v>
      </c>
      <c r="F166" s="121">
        <v>148112.04270000002</v>
      </c>
      <c r="G166" s="121">
        <v>0.10373</v>
      </c>
      <c r="H166" s="121">
        <v>0</v>
      </c>
      <c r="I166" s="121">
        <v>0.10373</v>
      </c>
      <c r="J166" s="121">
        <v>10233.04594</v>
      </c>
      <c r="K166" s="121">
        <v>69.141179999999991</v>
      </c>
      <c r="L166" s="121">
        <v>10302.187119999999</v>
      </c>
      <c r="M166" s="121">
        <v>21564.617539999999</v>
      </c>
      <c r="N166" s="121">
        <v>109.13195999999999</v>
      </c>
      <c r="O166" s="121">
        <v>21673.749500000002</v>
      </c>
      <c r="P166" s="121">
        <v>31797.767209999998</v>
      </c>
      <c r="Q166" s="121">
        <v>178.27314000000001</v>
      </c>
      <c r="R166" s="170">
        <v>31976.040350000003</v>
      </c>
    </row>
    <row r="167" spans="1:18" ht="13.2">
      <c r="A167" s="167"/>
      <c r="B167" s="167"/>
      <c r="C167" s="168" t="s">
        <v>163</v>
      </c>
      <c r="D167" s="169">
        <v>126892.38600000001</v>
      </c>
      <c r="E167" s="121">
        <v>0</v>
      </c>
      <c r="F167" s="121">
        <v>126892.38600000001</v>
      </c>
      <c r="G167" s="121">
        <v>1.29E-2</v>
      </c>
      <c r="H167" s="121">
        <v>0</v>
      </c>
      <c r="I167" s="121">
        <v>1.29E-2</v>
      </c>
      <c r="J167" s="121">
        <v>7595.0175300000001</v>
      </c>
      <c r="K167" s="121">
        <v>403.04969</v>
      </c>
      <c r="L167" s="121">
        <v>7998.0672199999999</v>
      </c>
      <c r="M167" s="121">
        <v>29009.126100000001</v>
      </c>
      <c r="N167" s="121">
        <v>186.47710000000001</v>
      </c>
      <c r="O167" s="121">
        <v>29195.603199999998</v>
      </c>
      <c r="P167" s="121">
        <v>36604.15653</v>
      </c>
      <c r="Q167" s="121">
        <v>589.52679000000001</v>
      </c>
      <c r="R167" s="170">
        <v>37193.683320000004</v>
      </c>
    </row>
    <row r="168" spans="1:18" ht="13.2">
      <c r="A168" s="167"/>
      <c r="B168" s="167"/>
      <c r="C168" s="168" t="s">
        <v>164</v>
      </c>
      <c r="D168" s="169">
        <v>178888.88944</v>
      </c>
      <c r="E168" s="121">
        <v>0</v>
      </c>
      <c r="F168" s="121">
        <v>178888.88944</v>
      </c>
      <c r="G168" s="121">
        <v>4.947E-2</v>
      </c>
      <c r="H168" s="121">
        <v>0.13428999999999999</v>
      </c>
      <c r="I168" s="121">
        <v>0.18375999999999998</v>
      </c>
      <c r="J168" s="121">
        <v>8973.5785100000012</v>
      </c>
      <c r="K168" s="121">
        <v>346.78120999999999</v>
      </c>
      <c r="L168" s="121">
        <v>9320.3597200000004</v>
      </c>
      <c r="M168" s="121">
        <v>50049.905510000004</v>
      </c>
      <c r="N168" s="121">
        <v>1486.6428900000001</v>
      </c>
      <c r="O168" s="121">
        <v>51536.548400000007</v>
      </c>
      <c r="P168" s="121">
        <v>59023.533490000002</v>
      </c>
      <c r="Q168" s="121">
        <v>1833.5583899999999</v>
      </c>
      <c r="R168" s="170">
        <v>60857.09188</v>
      </c>
    </row>
    <row r="169" spans="1:18" ht="13.2">
      <c r="A169" s="167"/>
      <c r="B169" s="167"/>
      <c r="C169" s="168" t="s">
        <v>212</v>
      </c>
      <c r="D169" s="169">
        <v>70742.307629999996</v>
      </c>
      <c r="E169" s="121">
        <v>0</v>
      </c>
      <c r="F169" s="121">
        <v>70742.307629999996</v>
      </c>
      <c r="G169" s="121">
        <v>0</v>
      </c>
      <c r="H169" s="121">
        <v>0</v>
      </c>
      <c r="I169" s="121">
        <v>0</v>
      </c>
      <c r="J169" s="121">
        <v>3470.7332700000002</v>
      </c>
      <c r="K169" s="121">
        <v>143.23579000000001</v>
      </c>
      <c r="L169" s="121">
        <v>3613.9690599999994</v>
      </c>
      <c r="M169" s="121">
        <v>7990.0702499999998</v>
      </c>
      <c r="N169" s="121">
        <v>4.2182300000000001</v>
      </c>
      <c r="O169" s="121">
        <v>7994.2884800000002</v>
      </c>
      <c r="P169" s="121">
        <v>11460.803519999999</v>
      </c>
      <c r="Q169" s="121">
        <v>147.45401999999999</v>
      </c>
      <c r="R169" s="170">
        <v>11608.257539999999</v>
      </c>
    </row>
    <row r="170" spans="1:18" ht="13.2">
      <c r="A170" s="167"/>
      <c r="B170" s="167"/>
      <c r="C170" s="168" t="s">
        <v>349</v>
      </c>
      <c r="D170" s="169">
        <v>23688.45088</v>
      </c>
      <c r="E170" s="121">
        <v>0</v>
      </c>
      <c r="F170" s="121">
        <v>23688.45088</v>
      </c>
      <c r="G170" s="121">
        <v>0</v>
      </c>
      <c r="H170" s="121">
        <v>0</v>
      </c>
      <c r="I170" s="121">
        <v>0</v>
      </c>
      <c r="J170" s="121">
        <v>0</v>
      </c>
      <c r="K170" s="121">
        <v>0</v>
      </c>
      <c r="L170" s="121">
        <v>0</v>
      </c>
      <c r="M170" s="121">
        <v>0</v>
      </c>
      <c r="N170" s="121">
        <v>0</v>
      </c>
      <c r="O170" s="121">
        <v>0</v>
      </c>
      <c r="P170" s="121">
        <v>0</v>
      </c>
      <c r="Q170" s="121">
        <v>0</v>
      </c>
      <c r="R170" s="170">
        <v>0</v>
      </c>
    </row>
    <row r="171" spans="1:18" ht="13.2">
      <c r="A171" s="167"/>
      <c r="B171" s="167"/>
      <c r="C171" s="168" t="s">
        <v>165</v>
      </c>
      <c r="D171" s="169">
        <v>106047.77803000002</v>
      </c>
      <c r="E171" s="121">
        <v>0</v>
      </c>
      <c r="F171" s="121">
        <v>106047.77803000002</v>
      </c>
      <c r="G171" s="121">
        <v>1.55E-2</v>
      </c>
      <c r="H171" s="121">
        <v>0</v>
      </c>
      <c r="I171" s="121">
        <v>1.55E-2</v>
      </c>
      <c r="J171" s="121">
        <v>10531.03959</v>
      </c>
      <c r="K171" s="121">
        <v>441.89461999999997</v>
      </c>
      <c r="L171" s="121">
        <v>10972.934210000001</v>
      </c>
      <c r="M171" s="121">
        <v>74690.840760000006</v>
      </c>
      <c r="N171" s="121">
        <v>2927.7612399999998</v>
      </c>
      <c r="O171" s="121">
        <v>77618.601999999999</v>
      </c>
      <c r="P171" s="121">
        <v>85221.895850000015</v>
      </c>
      <c r="Q171" s="121">
        <v>3369.6558599999998</v>
      </c>
      <c r="R171" s="170">
        <v>88591.551710000014</v>
      </c>
    </row>
    <row r="172" spans="1:18" ht="13.2">
      <c r="A172" s="167"/>
      <c r="B172" s="167"/>
      <c r="C172" s="168" t="s">
        <v>166</v>
      </c>
      <c r="D172" s="169">
        <v>20440.765580000003</v>
      </c>
      <c r="E172" s="121">
        <v>0</v>
      </c>
      <c r="F172" s="121">
        <v>20440.765580000003</v>
      </c>
      <c r="G172" s="121">
        <v>7.6400000000000001E-3</v>
      </c>
      <c r="H172" s="121">
        <v>0</v>
      </c>
      <c r="I172" s="121">
        <v>7.6400000000000001E-3</v>
      </c>
      <c r="J172" s="121">
        <v>1003.47299</v>
      </c>
      <c r="K172" s="121">
        <v>137.54792999999998</v>
      </c>
      <c r="L172" s="121">
        <v>1141.0209200000002</v>
      </c>
      <c r="M172" s="121">
        <v>6870.5970700000007</v>
      </c>
      <c r="N172" s="121">
        <v>315.67887999999999</v>
      </c>
      <c r="O172" s="121">
        <v>7186.2759500000002</v>
      </c>
      <c r="P172" s="121">
        <v>7874.0776999999998</v>
      </c>
      <c r="Q172" s="121">
        <v>453.22681</v>
      </c>
      <c r="R172" s="170">
        <v>8327.3045099999999</v>
      </c>
    </row>
    <row r="173" spans="1:18" ht="13.2">
      <c r="A173" s="167"/>
      <c r="B173" s="167"/>
      <c r="C173" s="168" t="s">
        <v>350</v>
      </c>
      <c r="D173" s="169">
        <v>5351.5509199999997</v>
      </c>
      <c r="E173" s="121">
        <v>0</v>
      </c>
      <c r="F173" s="121">
        <v>5351.5509199999997</v>
      </c>
      <c r="G173" s="121">
        <v>0</v>
      </c>
      <c r="H173" s="121">
        <v>0</v>
      </c>
      <c r="I173" s="121">
        <v>0</v>
      </c>
      <c r="J173" s="121">
        <v>0</v>
      </c>
      <c r="K173" s="121">
        <v>0</v>
      </c>
      <c r="L173" s="121">
        <v>0</v>
      </c>
      <c r="M173" s="121">
        <v>0</v>
      </c>
      <c r="N173" s="121">
        <v>0</v>
      </c>
      <c r="O173" s="121">
        <v>0</v>
      </c>
      <c r="P173" s="121">
        <v>0</v>
      </c>
      <c r="Q173" s="121">
        <v>0</v>
      </c>
      <c r="R173" s="170">
        <v>0</v>
      </c>
    </row>
    <row r="174" spans="1:18" ht="13.2">
      <c r="A174" s="167"/>
      <c r="B174" s="167"/>
      <c r="C174" s="168" t="s">
        <v>213</v>
      </c>
      <c r="D174" s="169">
        <v>34102.389229999993</v>
      </c>
      <c r="E174" s="121">
        <v>0</v>
      </c>
      <c r="F174" s="121">
        <v>34102.389229999993</v>
      </c>
      <c r="G174" s="121">
        <v>0</v>
      </c>
      <c r="H174" s="121">
        <v>0</v>
      </c>
      <c r="I174" s="121">
        <v>0</v>
      </c>
      <c r="J174" s="121">
        <v>1941.49289</v>
      </c>
      <c r="K174" s="121">
        <v>5.2465900000000003</v>
      </c>
      <c r="L174" s="121">
        <v>1946.73948</v>
      </c>
      <c r="M174" s="121">
        <v>4518.65535</v>
      </c>
      <c r="N174" s="121">
        <v>0</v>
      </c>
      <c r="O174" s="121">
        <v>4518.65535</v>
      </c>
      <c r="P174" s="121">
        <v>6460.1482399999995</v>
      </c>
      <c r="Q174" s="121">
        <v>5.2465900000000003</v>
      </c>
      <c r="R174" s="170">
        <v>6465.3948300000002</v>
      </c>
    </row>
    <row r="175" spans="1:18" ht="13.2">
      <c r="A175" s="167"/>
      <c r="B175" s="167"/>
      <c r="C175" s="168" t="s">
        <v>167</v>
      </c>
      <c r="D175" s="169">
        <v>3302.6582899999999</v>
      </c>
      <c r="E175" s="121">
        <v>0</v>
      </c>
      <c r="F175" s="121">
        <v>3302.6582899999999</v>
      </c>
      <c r="G175" s="121">
        <v>9.4299999999999991E-3</v>
      </c>
      <c r="H175" s="121">
        <v>0</v>
      </c>
      <c r="I175" s="121">
        <v>9.4299999999999991E-3</v>
      </c>
      <c r="J175" s="121">
        <v>61.778760000000005</v>
      </c>
      <c r="K175" s="121">
        <v>0</v>
      </c>
      <c r="L175" s="121">
        <v>61.778760000000005</v>
      </c>
      <c r="M175" s="121">
        <v>0</v>
      </c>
      <c r="N175" s="121">
        <v>0</v>
      </c>
      <c r="O175" s="121">
        <v>0</v>
      </c>
      <c r="P175" s="121">
        <v>61.78819</v>
      </c>
      <c r="Q175" s="121">
        <v>0</v>
      </c>
      <c r="R175" s="170">
        <v>61.78819</v>
      </c>
    </row>
    <row r="176" spans="1:18" ht="13.2">
      <c r="A176" s="167"/>
      <c r="B176" s="167"/>
      <c r="C176" s="168" t="s">
        <v>300</v>
      </c>
      <c r="D176" s="169">
        <v>8762.7199999999993</v>
      </c>
      <c r="E176" s="121">
        <v>0</v>
      </c>
      <c r="F176" s="121">
        <v>8762.7199999999993</v>
      </c>
      <c r="G176" s="121">
        <v>0</v>
      </c>
      <c r="H176" s="121">
        <v>0</v>
      </c>
      <c r="I176" s="121">
        <v>0</v>
      </c>
      <c r="J176" s="121">
        <v>37033.140220000008</v>
      </c>
      <c r="K176" s="121">
        <v>65.257710000000003</v>
      </c>
      <c r="L176" s="121">
        <v>37098.397930000006</v>
      </c>
      <c r="M176" s="121">
        <v>74117.413650000002</v>
      </c>
      <c r="N176" s="121">
        <v>8238.9686999999994</v>
      </c>
      <c r="O176" s="121">
        <v>82356.38235</v>
      </c>
      <c r="P176" s="121">
        <v>111150.55387</v>
      </c>
      <c r="Q176" s="121">
        <v>8304.2264099999993</v>
      </c>
      <c r="R176" s="170">
        <v>119454.78028000001</v>
      </c>
    </row>
    <row r="177" spans="1:18" ht="13.2">
      <c r="A177" s="167"/>
      <c r="B177" s="167"/>
      <c r="C177" s="168" t="s">
        <v>351</v>
      </c>
      <c r="D177" s="169">
        <v>5588.6560099999997</v>
      </c>
      <c r="E177" s="121">
        <v>0</v>
      </c>
      <c r="F177" s="121">
        <v>5588.6560099999997</v>
      </c>
      <c r="G177" s="121">
        <v>0</v>
      </c>
      <c r="H177" s="121">
        <v>0</v>
      </c>
      <c r="I177" s="121">
        <v>0</v>
      </c>
      <c r="J177" s="121">
        <v>0</v>
      </c>
      <c r="K177" s="121">
        <v>0</v>
      </c>
      <c r="L177" s="121">
        <v>0</v>
      </c>
      <c r="M177" s="121">
        <v>0</v>
      </c>
      <c r="N177" s="121">
        <v>0</v>
      </c>
      <c r="O177" s="121">
        <v>0</v>
      </c>
      <c r="P177" s="121">
        <v>0</v>
      </c>
      <c r="Q177" s="121">
        <v>0</v>
      </c>
      <c r="R177" s="170">
        <v>0</v>
      </c>
    </row>
    <row r="178" spans="1:18" ht="13.2">
      <c r="A178" s="167"/>
      <c r="B178" s="163" t="s">
        <v>318</v>
      </c>
      <c r="C178" s="163" t="s">
        <v>318</v>
      </c>
      <c r="D178" s="164">
        <v>1607.0766699999999</v>
      </c>
      <c r="E178" s="165">
        <v>0</v>
      </c>
      <c r="F178" s="165">
        <v>1607.0766699999999</v>
      </c>
      <c r="G178" s="165">
        <v>0</v>
      </c>
      <c r="H178" s="165">
        <v>0</v>
      </c>
      <c r="I178" s="165">
        <v>0</v>
      </c>
      <c r="J178" s="165">
        <v>0</v>
      </c>
      <c r="K178" s="165">
        <v>0</v>
      </c>
      <c r="L178" s="165">
        <v>0</v>
      </c>
      <c r="M178" s="165">
        <v>0</v>
      </c>
      <c r="N178" s="165">
        <v>0</v>
      </c>
      <c r="O178" s="165">
        <v>0</v>
      </c>
      <c r="P178" s="165">
        <v>0</v>
      </c>
      <c r="Q178" s="165">
        <v>0</v>
      </c>
      <c r="R178" s="166">
        <v>0</v>
      </c>
    </row>
    <row r="179" spans="1:18" ht="13.2">
      <c r="A179" s="167"/>
      <c r="B179" s="163" t="s">
        <v>301</v>
      </c>
      <c r="C179" s="163" t="s">
        <v>302</v>
      </c>
      <c r="D179" s="164">
        <v>3402.5485600000002</v>
      </c>
      <c r="E179" s="165">
        <v>0</v>
      </c>
      <c r="F179" s="165">
        <v>3402.5485600000002</v>
      </c>
      <c r="G179" s="165">
        <v>0</v>
      </c>
      <c r="H179" s="165">
        <v>0</v>
      </c>
      <c r="I179" s="165">
        <v>0</v>
      </c>
      <c r="J179" s="165">
        <v>54.420739999999995</v>
      </c>
      <c r="K179" s="165">
        <v>0</v>
      </c>
      <c r="L179" s="165">
        <v>54.420739999999995</v>
      </c>
      <c r="M179" s="165">
        <v>363.10027000000002</v>
      </c>
      <c r="N179" s="165">
        <v>0</v>
      </c>
      <c r="O179" s="165">
        <v>363.10027000000002</v>
      </c>
      <c r="P179" s="165">
        <v>417.52100999999999</v>
      </c>
      <c r="Q179" s="165">
        <v>0</v>
      </c>
      <c r="R179" s="166">
        <v>417.52100999999999</v>
      </c>
    </row>
    <row r="180" spans="1:18" ht="13.2">
      <c r="A180" s="167"/>
      <c r="B180" s="163" t="s">
        <v>214</v>
      </c>
      <c r="C180" s="163" t="s">
        <v>215</v>
      </c>
      <c r="D180" s="164">
        <v>31267.531219999997</v>
      </c>
      <c r="E180" s="165">
        <v>0</v>
      </c>
      <c r="F180" s="165">
        <v>31267.531219999997</v>
      </c>
      <c r="G180" s="165">
        <v>0</v>
      </c>
      <c r="H180" s="165">
        <v>0</v>
      </c>
      <c r="I180" s="165">
        <v>0</v>
      </c>
      <c r="J180" s="165">
        <v>2580.2111800000002</v>
      </c>
      <c r="K180" s="165">
        <v>0.25614999999999999</v>
      </c>
      <c r="L180" s="165">
        <v>2580.4673299999999</v>
      </c>
      <c r="M180" s="165">
        <v>764.27079000000003</v>
      </c>
      <c r="N180" s="165">
        <v>0</v>
      </c>
      <c r="O180" s="165">
        <v>764.27079000000003</v>
      </c>
      <c r="P180" s="165">
        <v>3344.4819700000003</v>
      </c>
      <c r="Q180" s="165">
        <v>0.25614999999999999</v>
      </c>
      <c r="R180" s="166">
        <v>3344.73812</v>
      </c>
    </row>
    <row r="181" spans="1:18" ht="13.2">
      <c r="A181" s="163" t="s">
        <v>846</v>
      </c>
      <c r="B181" s="841"/>
      <c r="C181" s="841"/>
      <c r="D181" s="164">
        <v>6125067.0061000017</v>
      </c>
      <c r="E181" s="165">
        <v>332223.56859000004</v>
      </c>
      <c r="F181" s="165">
        <v>6457290.5746899992</v>
      </c>
      <c r="G181" s="165">
        <v>445.21120999999988</v>
      </c>
      <c r="H181" s="165">
        <v>68.274950000000004</v>
      </c>
      <c r="I181" s="165">
        <v>513.48615999999993</v>
      </c>
      <c r="J181" s="165">
        <v>714144.92118000006</v>
      </c>
      <c r="K181" s="165">
        <v>16858.754820000002</v>
      </c>
      <c r="L181" s="165">
        <v>731003.67600000009</v>
      </c>
      <c r="M181" s="165">
        <v>5519333.2559300018</v>
      </c>
      <c r="N181" s="165">
        <v>127168.13209</v>
      </c>
      <c r="O181" s="165">
        <v>5646501.3880199995</v>
      </c>
      <c r="P181" s="165">
        <v>6233923.3883199999</v>
      </c>
      <c r="Q181" s="165">
        <v>144095.16186000002</v>
      </c>
      <c r="R181" s="166">
        <v>6378018.5501799984</v>
      </c>
    </row>
    <row r="182" spans="1:18" ht="13.2">
      <c r="A182" s="163" t="s">
        <v>17</v>
      </c>
      <c r="B182" s="163" t="s">
        <v>168</v>
      </c>
      <c r="C182" s="163" t="s">
        <v>169</v>
      </c>
      <c r="D182" s="164">
        <v>27292.689559999999</v>
      </c>
      <c r="E182" s="165">
        <v>0</v>
      </c>
      <c r="F182" s="165">
        <v>27292.689559999999</v>
      </c>
      <c r="G182" s="165">
        <v>0.45912000000000003</v>
      </c>
      <c r="H182" s="165">
        <v>0</v>
      </c>
      <c r="I182" s="165">
        <v>0.45912000000000003</v>
      </c>
      <c r="J182" s="165">
        <v>17.39678</v>
      </c>
      <c r="K182" s="165">
        <v>0</v>
      </c>
      <c r="L182" s="165">
        <v>17.39678</v>
      </c>
      <c r="M182" s="165">
        <v>0</v>
      </c>
      <c r="N182" s="165">
        <v>0</v>
      </c>
      <c r="O182" s="165">
        <v>0</v>
      </c>
      <c r="P182" s="165">
        <v>17.855899999999998</v>
      </c>
      <c r="Q182" s="165">
        <v>0</v>
      </c>
      <c r="R182" s="166">
        <v>17.855900000000002</v>
      </c>
    </row>
    <row r="183" spans="1:18" ht="13.2">
      <c r="A183" s="167"/>
      <c r="B183" s="163" t="s">
        <v>170</v>
      </c>
      <c r="C183" s="163" t="s">
        <v>171</v>
      </c>
      <c r="D183" s="164">
        <v>146665.43528000001</v>
      </c>
      <c r="E183" s="165">
        <v>0</v>
      </c>
      <c r="F183" s="165">
        <v>146665.43528000001</v>
      </c>
      <c r="G183" s="165">
        <v>9.8550000000000013E-2</v>
      </c>
      <c r="H183" s="165">
        <v>0</v>
      </c>
      <c r="I183" s="165">
        <v>9.8550000000000013E-2</v>
      </c>
      <c r="J183" s="165">
        <v>5851.2475999999997</v>
      </c>
      <c r="K183" s="165">
        <v>36.276260000000001</v>
      </c>
      <c r="L183" s="165">
        <v>5887.5238600000002</v>
      </c>
      <c r="M183" s="165">
        <v>4019.6762699999999</v>
      </c>
      <c r="N183" s="165">
        <v>131.95650000000001</v>
      </c>
      <c r="O183" s="165">
        <v>4151.6327700000002</v>
      </c>
      <c r="P183" s="165">
        <v>9871.0224199999993</v>
      </c>
      <c r="Q183" s="165">
        <v>168.23276000000001</v>
      </c>
      <c r="R183" s="166">
        <v>10039.25518</v>
      </c>
    </row>
    <row r="184" spans="1:18" ht="13.2">
      <c r="A184" s="167"/>
      <c r="B184" s="167"/>
      <c r="C184" s="168" t="s">
        <v>216</v>
      </c>
      <c r="D184" s="169">
        <v>19826.200869999997</v>
      </c>
      <c r="E184" s="121">
        <v>0</v>
      </c>
      <c r="F184" s="121">
        <v>19826.200869999997</v>
      </c>
      <c r="G184" s="121">
        <v>0</v>
      </c>
      <c r="H184" s="121">
        <v>0</v>
      </c>
      <c r="I184" s="121">
        <v>0</v>
      </c>
      <c r="J184" s="121">
        <v>502.43971000000005</v>
      </c>
      <c r="K184" s="121">
        <v>0</v>
      </c>
      <c r="L184" s="121">
        <v>502.43971000000005</v>
      </c>
      <c r="M184" s="121">
        <v>0</v>
      </c>
      <c r="N184" s="121">
        <v>0</v>
      </c>
      <c r="O184" s="121">
        <v>0</v>
      </c>
      <c r="P184" s="121">
        <v>502.43971000000005</v>
      </c>
      <c r="Q184" s="121">
        <v>0</v>
      </c>
      <c r="R184" s="170">
        <v>502.43971000000005</v>
      </c>
    </row>
    <row r="185" spans="1:18" ht="13.2">
      <c r="A185" s="163" t="s">
        <v>847</v>
      </c>
      <c r="B185" s="841"/>
      <c r="C185" s="841"/>
      <c r="D185" s="164">
        <v>193784.32571</v>
      </c>
      <c r="E185" s="165">
        <v>0</v>
      </c>
      <c r="F185" s="165">
        <v>193784.32571</v>
      </c>
      <c r="G185" s="165">
        <v>0.55767000000000011</v>
      </c>
      <c r="H185" s="165">
        <v>0</v>
      </c>
      <c r="I185" s="165">
        <v>0.55767000000000011</v>
      </c>
      <c r="J185" s="165">
        <v>6371.0840900000003</v>
      </c>
      <c r="K185" s="165">
        <v>36.276260000000001</v>
      </c>
      <c r="L185" s="165">
        <v>6407.3603500000008</v>
      </c>
      <c r="M185" s="165">
        <v>4019.6762699999999</v>
      </c>
      <c r="N185" s="165">
        <v>131.95650000000001</v>
      </c>
      <c r="O185" s="165">
        <v>4151.6327700000002</v>
      </c>
      <c r="P185" s="165">
        <v>10391.31803</v>
      </c>
      <c r="Q185" s="165">
        <v>168.23276000000001</v>
      </c>
      <c r="R185" s="166">
        <v>10559.550790000001</v>
      </c>
    </row>
    <row r="186" spans="1:18" ht="13.2">
      <c r="A186" s="163" t="s">
        <v>18</v>
      </c>
      <c r="B186" s="163" t="s">
        <v>172</v>
      </c>
      <c r="C186" s="163" t="s">
        <v>172</v>
      </c>
      <c r="D186" s="164">
        <v>64889.914449999997</v>
      </c>
      <c r="E186" s="165">
        <v>0</v>
      </c>
      <c r="F186" s="165">
        <v>64889.914449999997</v>
      </c>
      <c r="G186" s="165">
        <v>5.0459999999999998E-2</v>
      </c>
      <c r="H186" s="165">
        <v>0</v>
      </c>
      <c r="I186" s="165">
        <v>5.0459999999999998E-2</v>
      </c>
      <c r="J186" s="165">
        <v>3499.0950499999999</v>
      </c>
      <c r="K186" s="165">
        <v>55.691859999999998</v>
      </c>
      <c r="L186" s="165">
        <v>3554.7869100000003</v>
      </c>
      <c r="M186" s="165">
        <v>2023.8372800000002</v>
      </c>
      <c r="N186" s="165">
        <v>0</v>
      </c>
      <c r="O186" s="165">
        <v>2023.8372800000002</v>
      </c>
      <c r="P186" s="165">
        <v>5522.98279</v>
      </c>
      <c r="Q186" s="165">
        <v>55.691859999999998</v>
      </c>
      <c r="R186" s="166">
        <v>5578.6746499999999</v>
      </c>
    </row>
    <row r="187" spans="1:18" ht="13.2">
      <c r="A187" s="163" t="s">
        <v>848</v>
      </c>
      <c r="B187" s="841"/>
      <c r="C187" s="841"/>
      <c r="D187" s="164">
        <v>64889.914449999997</v>
      </c>
      <c r="E187" s="165">
        <v>0</v>
      </c>
      <c r="F187" s="165">
        <v>64889.914449999997</v>
      </c>
      <c r="G187" s="165">
        <v>5.0459999999999998E-2</v>
      </c>
      <c r="H187" s="165">
        <v>0</v>
      </c>
      <c r="I187" s="165">
        <v>5.0459999999999998E-2</v>
      </c>
      <c r="J187" s="165">
        <v>3499.0950499999999</v>
      </c>
      <c r="K187" s="165">
        <v>55.691859999999998</v>
      </c>
      <c r="L187" s="165">
        <v>3554.7869100000003</v>
      </c>
      <c r="M187" s="165">
        <v>2023.8372800000002</v>
      </c>
      <c r="N187" s="165">
        <v>0</v>
      </c>
      <c r="O187" s="165">
        <v>2023.8372800000002</v>
      </c>
      <c r="P187" s="165">
        <v>5522.98279</v>
      </c>
      <c r="Q187" s="165">
        <v>55.691859999999998</v>
      </c>
      <c r="R187" s="166">
        <v>5578.6746499999999</v>
      </c>
    </row>
    <row r="188" spans="1:18" ht="13.2">
      <c r="A188" s="163" t="s">
        <v>19</v>
      </c>
      <c r="B188" s="163" t="s">
        <v>173</v>
      </c>
      <c r="C188" s="163" t="s">
        <v>173</v>
      </c>
      <c r="D188" s="164">
        <v>29923.513930000001</v>
      </c>
      <c r="E188" s="165">
        <v>0</v>
      </c>
      <c r="F188" s="165">
        <v>29923.513930000001</v>
      </c>
      <c r="G188" s="165">
        <v>1.102E-2</v>
      </c>
      <c r="H188" s="165">
        <v>0</v>
      </c>
      <c r="I188" s="165">
        <v>1.102E-2</v>
      </c>
      <c r="J188" s="165">
        <v>1356.9276600000001</v>
      </c>
      <c r="K188" s="165">
        <v>35.562299999999993</v>
      </c>
      <c r="L188" s="165">
        <v>1392.4899599999999</v>
      </c>
      <c r="M188" s="165">
        <v>7650.9551200000005</v>
      </c>
      <c r="N188" s="165">
        <v>279.17009000000002</v>
      </c>
      <c r="O188" s="165">
        <v>7930.1252100000002</v>
      </c>
      <c r="P188" s="165">
        <v>9007.8938000000016</v>
      </c>
      <c r="Q188" s="165">
        <v>314.73239000000001</v>
      </c>
      <c r="R188" s="166">
        <v>9322.6261900000009</v>
      </c>
    </row>
    <row r="189" spans="1:18" ht="13.2">
      <c r="A189" s="167"/>
      <c r="B189" s="163" t="s">
        <v>174</v>
      </c>
      <c r="C189" s="163" t="s">
        <v>19</v>
      </c>
      <c r="D189" s="164">
        <v>78265.211420000007</v>
      </c>
      <c r="E189" s="165">
        <v>0</v>
      </c>
      <c r="F189" s="165">
        <v>78265.211420000007</v>
      </c>
      <c r="G189" s="165">
        <v>1.31E-3</v>
      </c>
      <c r="H189" s="165">
        <v>0</v>
      </c>
      <c r="I189" s="165">
        <v>1.31E-3</v>
      </c>
      <c r="J189" s="165">
        <v>2940.2310899999998</v>
      </c>
      <c r="K189" s="165">
        <v>46.875029999999995</v>
      </c>
      <c r="L189" s="165">
        <v>2987.1061199999999</v>
      </c>
      <c r="M189" s="165">
        <v>6333.7885700000006</v>
      </c>
      <c r="N189" s="165">
        <v>2.2559</v>
      </c>
      <c r="O189" s="165">
        <v>6336.0444700000007</v>
      </c>
      <c r="P189" s="165">
        <v>9274.0209700000014</v>
      </c>
      <c r="Q189" s="165">
        <v>49.130929999999999</v>
      </c>
      <c r="R189" s="166">
        <v>9323.1518999999989</v>
      </c>
    </row>
    <row r="190" spans="1:18" ht="13.2">
      <c r="A190" s="163" t="s">
        <v>849</v>
      </c>
      <c r="B190" s="841"/>
      <c r="C190" s="841"/>
      <c r="D190" s="164">
        <v>108188.72534999999</v>
      </c>
      <c r="E190" s="165">
        <v>0</v>
      </c>
      <c r="F190" s="165">
        <v>108188.72534999999</v>
      </c>
      <c r="G190" s="165">
        <v>1.2330000000000001E-2</v>
      </c>
      <c r="H190" s="165">
        <v>0</v>
      </c>
      <c r="I190" s="165">
        <v>1.2330000000000001E-2</v>
      </c>
      <c r="J190" s="165">
        <v>4297.1587499999996</v>
      </c>
      <c r="K190" s="165">
        <v>82.437329999999989</v>
      </c>
      <c r="L190" s="165">
        <v>4379.5960800000003</v>
      </c>
      <c r="M190" s="165">
        <v>13984.743690000001</v>
      </c>
      <c r="N190" s="165">
        <v>281.42599000000007</v>
      </c>
      <c r="O190" s="165">
        <v>14266.169679999999</v>
      </c>
      <c r="P190" s="165">
        <v>18281.914770000003</v>
      </c>
      <c r="Q190" s="165">
        <v>363.86331999999999</v>
      </c>
      <c r="R190" s="166">
        <v>18645.77809</v>
      </c>
    </row>
    <row r="191" spans="1:18" ht="13.2">
      <c r="A191" s="163" t="s">
        <v>20</v>
      </c>
      <c r="B191" s="163" t="s">
        <v>270</v>
      </c>
      <c r="C191" s="163" t="s">
        <v>270</v>
      </c>
      <c r="D191" s="164">
        <v>10333.886410000001</v>
      </c>
      <c r="E191" s="165">
        <v>0</v>
      </c>
      <c r="F191" s="165">
        <v>10333.886410000001</v>
      </c>
      <c r="G191" s="165">
        <v>0</v>
      </c>
      <c r="H191" s="165">
        <v>0</v>
      </c>
      <c r="I191" s="165">
        <v>0</v>
      </c>
      <c r="J191" s="165">
        <v>1626.14346</v>
      </c>
      <c r="K191" s="165">
        <v>0.20774999999999999</v>
      </c>
      <c r="L191" s="165">
        <v>1626.35121</v>
      </c>
      <c r="M191" s="165">
        <v>1408.2849799999999</v>
      </c>
      <c r="N191" s="165">
        <v>0</v>
      </c>
      <c r="O191" s="165">
        <v>1408.2849799999999</v>
      </c>
      <c r="P191" s="165">
        <v>3034.4284400000001</v>
      </c>
      <c r="Q191" s="165">
        <v>0.20774999999999999</v>
      </c>
      <c r="R191" s="166">
        <v>3034.6361900000002</v>
      </c>
    </row>
    <row r="192" spans="1:18" ht="13.2">
      <c r="A192" s="167"/>
      <c r="B192" s="167"/>
      <c r="C192" s="168" t="s">
        <v>271</v>
      </c>
      <c r="D192" s="169">
        <v>30176.120149999999</v>
      </c>
      <c r="E192" s="121">
        <v>0</v>
      </c>
      <c r="F192" s="121">
        <v>30176.120149999999</v>
      </c>
      <c r="G192" s="121">
        <v>0</v>
      </c>
      <c r="H192" s="121">
        <v>0</v>
      </c>
      <c r="I192" s="121">
        <v>0</v>
      </c>
      <c r="J192" s="121">
        <v>1878.17795</v>
      </c>
      <c r="K192" s="121">
        <v>1.5429999999999999E-2</v>
      </c>
      <c r="L192" s="121">
        <v>1878.1933799999999</v>
      </c>
      <c r="M192" s="121">
        <v>610.68659000000002</v>
      </c>
      <c r="N192" s="121">
        <v>0</v>
      </c>
      <c r="O192" s="121">
        <v>610.68659000000002</v>
      </c>
      <c r="P192" s="121">
        <v>2488.86454</v>
      </c>
      <c r="Q192" s="121">
        <v>1.5429999999999999E-2</v>
      </c>
      <c r="R192" s="170">
        <v>2488.8799700000004</v>
      </c>
    </row>
    <row r="193" spans="1:18" ht="13.2">
      <c r="A193" s="167"/>
      <c r="B193" s="167"/>
      <c r="C193" s="168" t="s">
        <v>272</v>
      </c>
      <c r="D193" s="169">
        <v>16933.482510000002</v>
      </c>
      <c r="E193" s="121">
        <v>0</v>
      </c>
      <c r="F193" s="121">
        <v>16933.482510000002</v>
      </c>
      <c r="G193" s="121">
        <v>0</v>
      </c>
      <c r="H193" s="121">
        <v>0</v>
      </c>
      <c r="I193" s="121">
        <v>0</v>
      </c>
      <c r="J193" s="121">
        <v>2049.2214399999998</v>
      </c>
      <c r="K193" s="121">
        <v>17.512990000000002</v>
      </c>
      <c r="L193" s="121">
        <v>2066.73443</v>
      </c>
      <c r="M193" s="121">
        <v>2736.3312400000004</v>
      </c>
      <c r="N193" s="121">
        <v>4.72654</v>
      </c>
      <c r="O193" s="121">
        <v>2741.0577800000001</v>
      </c>
      <c r="P193" s="121">
        <v>4785.5526799999998</v>
      </c>
      <c r="Q193" s="121">
        <v>22.239530000000002</v>
      </c>
      <c r="R193" s="170">
        <v>4807.7922099999996</v>
      </c>
    </row>
    <row r="194" spans="1:18" ht="13.2">
      <c r="A194" s="167"/>
      <c r="B194" s="163" t="s">
        <v>20</v>
      </c>
      <c r="C194" s="163" t="s">
        <v>273</v>
      </c>
      <c r="D194" s="164">
        <v>30836.615610000004</v>
      </c>
      <c r="E194" s="165">
        <v>0</v>
      </c>
      <c r="F194" s="165">
        <v>30836.615610000004</v>
      </c>
      <c r="G194" s="165">
        <v>0</v>
      </c>
      <c r="H194" s="165">
        <v>0</v>
      </c>
      <c r="I194" s="165">
        <v>0</v>
      </c>
      <c r="J194" s="165">
        <v>2265.67031</v>
      </c>
      <c r="K194" s="165">
        <v>14.34564</v>
      </c>
      <c r="L194" s="165">
        <v>2280.01595</v>
      </c>
      <c r="M194" s="165">
        <v>8469.3199700000005</v>
      </c>
      <c r="N194" s="165">
        <v>0</v>
      </c>
      <c r="O194" s="165">
        <v>8469.3199700000005</v>
      </c>
      <c r="P194" s="165">
        <v>10734.99028</v>
      </c>
      <c r="Q194" s="165">
        <v>14.34564</v>
      </c>
      <c r="R194" s="166">
        <v>10749.33592</v>
      </c>
    </row>
    <row r="195" spans="1:18" ht="13.2">
      <c r="A195" s="167"/>
      <c r="B195" s="167"/>
      <c r="C195" s="168" t="s">
        <v>175</v>
      </c>
      <c r="D195" s="169">
        <v>10562.96876</v>
      </c>
      <c r="E195" s="121">
        <v>0</v>
      </c>
      <c r="F195" s="121">
        <v>10562.96876</v>
      </c>
      <c r="G195" s="121">
        <v>7.0000000000000007E-5</v>
      </c>
      <c r="H195" s="121">
        <v>0</v>
      </c>
      <c r="I195" s="121">
        <v>7.0000000000000007E-5</v>
      </c>
      <c r="J195" s="121">
        <v>492.09942000000001</v>
      </c>
      <c r="K195" s="121">
        <v>6.0134600000000002</v>
      </c>
      <c r="L195" s="121">
        <v>498.11288000000002</v>
      </c>
      <c r="M195" s="121">
        <v>2201.1438199999998</v>
      </c>
      <c r="N195" s="121">
        <v>309.36647999999997</v>
      </c>
      <c r="O195" s="121">
        <v>2510.5102999999999</v>
      </c>
      <c r="P195" s="121">
        <v>2693.2433099999994</v>
      </c>
      <c r="Q195" s="121">
        <v>315.37993999999998</v>
      </c>
      <c r="R195" s="170">
        <v>3008.6232500000001</v>
      </c>
    </row>
    <row r="196" spans="1:18" ht="13.2">
      <c r="A196" s="163" t="s">
        <v>850</v>
      </c>
      <c r="B196" s="841"/>
      <c r="C196" s="841"/>
      <c r="D196" s="164">
        <v>98843.073440000007</v>
      </c>
      <c r="E196" s="165">
        <v>0</v>
      </c>
      <c r="F196" s="165">
        <v>98843.073440000007</v>
      </c>
      <c r="G196" s="165">
        <v>7.0000000000000007E-5</v>
      </c>
      <c r="H196" s="165">
        <v>0</v>
      </c>
      <c r="I196" s="165">
        <v>7.0000000000000007E-5</v>
      </c>
      <c r="J196" s="165">
        <v>8311.3125799999998</v>
      </c>
      <c r="K196" s="165">
        <v>38.095270000000006</v>
      </c>
      <c r="L196" s="165">
        <v>8349.4078499999996</v>
      </c>
      <c r="M196" s="165">
        <v>15425.766600000001</v>
      </c>
      <c r="N196" s="165">
        <v>314.09301999999997</v>
      </c>
      <c r="O196" s="165">
        <v>15739.859620000001</v>
      </c>
      <c r="P196" s="165">
        <v>23737.079249999995</v>
      </c>
      <c r="Q196" s="165">
        <v>352.18829000000005</v>
      </c>
      <c r="R196" s="166">
        <v>24089.267540000001</v>
      </c>
    </row>
    <row r="197" spans="1:18" ht="13.2">
      <c r="A197" s="163" t="s">
        <v>21</v>
      </c>
      <c r="B197" s="163" t="s">
        <v>274</v>
      </c>
      <c r="C197" s="163" t="s">
        <v>275</v>
      </c>
      <c r="D197" s="164">
        <v>309.23604</v>
      </c>
      <c r="E197" s="165">
        <v>0</v>
      </c>
      <c r="F197" s="165">
        <v>309.23604</v>
      </c>
      <c r="G197" s="165">
        <v>0</v>
      </c>
      <c r="H197" s="165">
        <v>0</v>
      </c>
      <c r="I197" s="165">
        <v>0</v>
      </c>
      <c r="J197" s="165">
        <v>0</v>
      </c>
      <c r="K197" s="165">
        <v>0</v>
      </c>
      <c r="L197" s="165">
        <v>0</v>
      </c>
      <c r="M197" s="165">
        <v>0</v>
      </c>
      <c r="N197" s="165">
        <v>0</v>
      </c>
      <c r="O197" s="165">
        <v>0</v>
      </c>
      <c r="P197" s="165">
        <v>0</v>
      </c>
      <c r="Q197" s="165">
        <v>0</v>
      </c>
      <c r="R197" s="166">
        <v>0</v>
      </c>
    </row>
    <row r="198" spans="1:18" ht="13.2">
      <c r="A198" s="167"/>
      <c r="B198" s="163" t="s">
        <v>276</v>
      </c>
      <c r="C198" s="163" t="s">
        <v>277</v>
      </c>
      <c r="D198" s="164">
        <v>13086.36542</v>
      </c>
      <c r="E198" s="165">
        <v>0</v>
      </c>
      <c r="F198" s="165">
        <v>13086.36542</v>
      </c>
      <c r="G198" s="165">
        <v>0</v>
      </c>
      <c r="H198" s="165">
        <v>0</v>
      </c>
      <c r="I198" s="165">
        <v>0</v>
      </c>
      <c r="J198" s="165">
        <v>298.21163999999999</v>
      </c>
      <c r="K198" s="165">
        <v>1.9190000000000002E-2</v>
      </c>
      <c r="L198" s="165">
        <v>298.23083000000003</v>
      </c>
      <c r="M198" s="165">
        <v>1267.0364199999999</v>
      </c>
      <c r="N198" s="165">
        <v>0</v>
      </c>
      <c r="O198" s="165">
        <v>1267.0364199999999</v>
      </c>
      <c r="P198" s="165">
        <v>1565.2480600000001</v>
      </c>
      <c r="Q198" s="165">
        <v>1.9190000000000002E-2</v>
      </c>
      <c r="R198" s="166">
        <v>1565.2672500000001</v>
      </c>
    </row>
    <row r="199" spans="1:18" ht="13.2">
      <c r="A199" s="167"/>
      <c r="B199" s="167"/>
      <c r="C199" s="168" t="s">
        <v>276</v>
      </c>
      <c r="D199" s="169">
        <v>15733.20515</v>
      </c>
      <c r="E199" s="121">
        <v>0</v>
      </c>
      <c r="F199" s="121">
        <v>15733.20515</v>
      </c>
      <c r="G199" s="121">
        <v>0</v>
      </c>
      <c r="H199" s="121">
        <v>0</v>
      </c>
      <c r="I199" s="121">
        <v>0</v>
      </c>
      <c r="J199" s="121">
        <v>341.93194</v>
      </c>
      <c r="K199" s="121">
        <v>0</v>
      </c>
      <c r="L199" s="121">
        <v>341.93194</v>
      </c>
      <c r="M199" s="121">
        <v>472.46853000000004</v>
      </c>
      <c r="N199" s="121">
        <v>0</v>
      </c>
      <c r="O199" s="121">
        <v>472.46853000000004</v>
      </c>
      <c r="P199" s="121">
        <v>814.40046999999993</v>
      </c>
      <c r="Q199" s="121">
        <v>0</v>
      </c>
      <c r="R199" s="170">
        <v>814.40046999999993</v>
      </c>
    </row>
    <row r="200" spans="1:18" ht="13.2">
      <c r="A200" s="167"/>
      <c r="B200" s="163" t="s">
        <v>176</v>
      </c>
      <c r="C200" s="163" t="s">
        <v>177</v>
      </c>
      <c r="D200" s="164">
        <v>42556.292880000001</v>
      </c>
      <c r="E200" s="165">
        <v>0</v>
      </c>
      <c r="F200" s="165">
        <v>42556.292880000001</v>
      </c>
      <c r="G200" s="165">
        <v>0.12994</v>
      </c>
      <c r="H200" s="165">
        <v>0</v>
      </c>
      <c r="I200" s="165">
        <v>0.12994</v>
      </c>
      <c r="J200" s="165">
        <v>1524.1295599999999</v>
      </c>
      <c r="K200" s="165">
        <v>4.6000000000000001E-4</v>
      </c>
      <c r="L200" s="165">
        <v>1524.1300199999998</v>
      </c>
      <c r="M200" s="165">
        <v>1853.9523300000001</v>
      </c>
      <c r="N200" s="165">
        <v>0</v>
      </c>
      <c r="O200" s="165">
        <v>1853.9523300000001</v>
      </c>
      <c r="P200" s="165">
        <v>3378.2118300000002</v>
      </c>
      <c r="Q200" s="165">
        <v>4.6000000000000001E-4</v>
      </c>
      <c r="R200" s="166">
        <v>3378.2122899999999</v>
      </c>
    </row>
    <row r="201" spans="1:18" ht="13.2">
      <c r="A201" s="167"/>
      <c r="B201" s="163" t="s">
        <v>178</v>
      </c>
      <c r="C201" s="163" t="s">
        <v>178</v>
      </c>
      <c r="D201" s="164">
        <v>57006.717560000012</v>
      </c>
      <c r="E201" s="165">
        <v>0</v>
      </c>
      <c r="F201" s="165">
        <v>57006.717560000012</v>
      </c>
      <c r="G201" s="165">
        <v>2.017E-2</v>
      </c>
      <c r="H201" s="165">
        <v>0</v>
      </c>
      <c r="I201" s="165">
        <v>2.017E-2</v>
      </c>
      <c r="J201" s="165">
        <v>792.68506000000002</v>
      </c>
      <c r="K201" s="165">
        <v>1.6688399999999999</v>
      </c>
      <c r="L201" s="165">
        <v>794.35390000000007</v>
      </c>
      <c r="M201" s="165">
        <v>2067.6797499999998</v>
      </c>
      <c r="N201" s="165">
        <v>28.947689999999998</v>
      </c>
      <c r="O201" s="165">
        <v>2096.6274399999998</v>
      </c>
      <c r="P201" s="165">
        <v>2860.3849799999994</v>
      </c>
      <c r="Q201" s="165">
        <v>30.616529999999997</v>
      </c>
      <c r="R201" s="166">
        <v>2891.0015099999996</v>
      </c>
    </row>
    <row r="202" spans="1:18" ht="13.2">
      <c r="A202" s="167"/>
      <c r="B202" s="163" t="s">
        <v>21</v>
      </c>
      <c r="C202" s="163" t="s">
        <v>179</v>
      </c>
      <c r="D202" s="164">
        <v>63693.735519999995</v>
      </c>
      <c r="E202" s="165">
        <v>0</v>
      </c>
      <c r="F202" s="165">
        <v>63693.735519999995</v>
      </c>
      <c r="G202" s="165">
        <v>9.5700000000000004E-3</v>
      </c>
      <c r="H202" s="165">
        <v>0</v>
      </c>
      <c r="I202" s="165">
        <v>9.5700000000000004E-3</v>
      </c>
      <c r="J202" s="165">
        <v>3766.1954299999998</v>
      </c>
      <c r="K202" s="165">
        <v>3.8000000000000002E-4</v>
      </c>
      <c r="L202" s="165">
        <v>3766.1958100000002</v>
      </c>
      <c r="M202" s="165">
        <v>1073.68948</v>
      </c>
      <c r="N202" s="165">
        <v>0</v>
      </c>
      <c r="O202" s="165">
        <v>1073.68948</v>
      </c>
      <c r="P202" s="165">
        <v>4839.8944800000008</v>
      </c>
      <c r="Q202" s="165">
        <v>3.8000000000000002E-4</v>
      </c>
      <c r="R202" s="166">
        <v>4839.8948600000003</v>
      </c>
    </row>
    <row r="203" spans="1:18" ht="13.2">
      <c r="A203" s="167"/>
      <c r="B203" s="167"/>
      <c r="C203" s="168" t="s">
        <v>217</v>
      </c>
      <c r="D203" s="169">
        <v>42858.017559999993</v>
      </c>
      <c r="E203" s="121">
        <v>0</v>
      </c>
      <c r="F203" s="121">
        <v>42858.017559999993</v>
      </c>
      <c r="G203" s="121">
        <v>0</v>
      </c>
      <c r="H203" s="121">
        <v>0</v>
      </c>
      <c r="I203" s="121">
        <v>0</v>
      </c>
      <c r="J203" s="121">
        <v>2555.3830099999996</v>
      </c>
      <c r="K203" s="121">
        <v>0</v>
      </c>
      <c r="L203" s="121">
        <v>2555.3830099999996</v>
      </c>
      <c r="M203" s="121">
        <v>329.26270999999997</v>
      </c>
      <c r="N203" s="121">
        <v>0</v>
      </c>
      <c r="O203" s="121">
        <v>329.26270999999997</v>
      </c>
      <c r="P203" s="121">
        <v>2884.6457199999995</v>
      </c>
      <c r="Q203" s="121">
        <v>0</v>
      </c>
      <c r="R203" s="170">
        <v>2884.6457199999995</v>
      </c>
    </row>
    <row r="204" spans="1:18" ht="13.2">
      <c r="A204" s="167"/>
      <c r="B204" s="167"/>
      <c r="C204" s="168" t="s">
        <v>21</v>
      </c>
      <c r="D204" s="169">
        <v>269564.68845999998</v>
      </c>
      <c r="E204" s="121">
        <v>0</v>
      </c>
      <c r="F204" s="121">
        <v>269564.68845999998</v>
      </c>
      <c r="G204" s="121">
        <v>11.878530000000001</v>
      </c>
      <c r="H204" s="121">
        <v>0</v>
      </c>
      <c r="I204" s="121">
        <v>11.878530000000001</v>
      </c>
      <c r="J204" s="121">
        <v>7332.5428700000011</v>
      </c>
      <c r="K204" s="121">
        <v>35.325009999999999</v>
      </c>
      <c r="L204" s="121">
        <v>7367.8678799999998</v>
      </c>
      <c r="M204" s="121">
        <v>15099.20804</v>
      </c>
      <c r="N204" s="121">
        <v>235.86640999999997</v>
      </c>
      <c r="O204" s="121">
        <v>15335.07445</v>
      </c>
      <c r="P204" s="121">
        <v>22443.629440000001</v>
      </c>
      <c r="Q204" s="121">
        <v>271.19141999999999</v>
      </c>
      <c r="R204" s="170">
        <v>22714.82086</v>
      </c>
    </row>
    <row r="205" spans="1:18" ht="13.2">
      <c r="A205" s="167"/>
      <c r="B205" s="167"/>
      <c r="C205" s="168" t="s">
        <v>180</v>
      </c>
      <c r="D205" s="169">
        <v>63782.729769999998</v>
      </c>
      <c r="E205" s="121">
        <v>0</v>
      </c>
      <c r="F205" s="121">
        <v>63782.729769999998</v>
      </c>
      <c r="G205" s="121">
        <v>5.1720000000000002E-2</v>
      </c>
      <c r="H205" s="121">
        <v>0</v>
      </c>
      <c r="I205" s="121">
        <v>5.1720000000000002E-2</v>
      </c>
      <c r="J205" s="121">
        <v>1885.6587199999999</v>
      </c>
      <c r="K205" s="121">
        <v>4.7086100000000002</v>
      </c>
      <c r="L205" s="121">
        <v>1890.36733</v>
      </c>
      <c r="M205" s="121">
        <v>1569.25217</v>
      </c>
      <c r="N205" s="121">
        <v>0</v>
      </c>
      <c r="O205" s="121">
        <v>1569.25217</v>
      </c>
      <c r="P205" s="121">
        <v>3454.9626100000005</v>
      </c>
      <c r="Q205" s="121">
        <v>4.7086100000000002</v>
      </c>
      <c r="R205" s="170">
        <v>3459.6712199999997</v>
      </c>
    </row>
    <row r="206" spans="1:18" ht="13.2">
      <c r="A206" s="167"/>
      <c r="B206" s="167"/>
      <c r="C206" s="168" t="s">
        <v>352</v>
      </c>
      <c r="D206" s="169">
        <v>3578.25828</v>
      </c>
      <c r="E206" s="121">
        <v>0</v>
      </c>
      <c r="F206" s="121">
        <v>3578.25828</v>
      </c>
      <c r="G206" s="121">
        <v>0</v>
      </c>
      <c r="H206" s="121">
        <v>0</v>
      </c>
      <c r="I206" s="121">
        <v>0</v>
      </c>
      <c r="J206" s="121">
        <v>0</v>
      </c>
      <c r="K206" s="121">
        <v>0</v>
      </c>
      <c r="L206" s="121">
        <v>0</v>
      </c>
      <c r="M206" s="121">
        <v>0</v>
      </c>
      <c r="N206" s="121">
        <v>0</v>
      </c>
      <c r="O206" s="121">
        <v>0</v>
      </c>
      <c r="P206" s="121">
        <v>0</v>
      </c>
      <c r="Q206" s="121">
        <v>0</v>
      </c>
      <c r="R206" s="170">
        <v>0</v>
      </c>
    </row>
    <row r="207" spans="1:18" ht="13.2">
      <c r="A207" s="167"/>
      <c r="B207" s="163" t="s">
        <v>278</v>
      </c>
      <c r="C207" s="163" t="s">
        <v>278</v>
      </c>
      <c r="D207" s="164">
        <v>23248.093219999999</v>
      </c>
      <c r="E207" s="165">
        <v>0</v>
      </c>
      <c r="F207" s="165">
        <v>23248.093219999999</v>
      </c>
      <c r="G207" s="165">
        <v>0</v>
      </c>
      <c r="H207" s="165">
        <v>0</v>
      </c>
      <c r="I207" s="165">
        <v>0</v>
      </c>
      <c r="J207" s="165">
        <v>673.34825000000001</v>
      </c>
      <c r="K207" s="165">
        <v>4.0681500000000002</v>
      </c>
      <c r="L207" s="165">
        <v>677.41640000000007</v>
      </c>
      <c r="M207" s="165">
        <v>602.60388</v>
      </c>
      <c r="N207" s="165">
        <v>3.2158699999999998</v>
      </c>
      <c r="O207" s="165">
        <v>605.81975</v>
      </c>
      <c r="P207" s="165">
        <v>1275.9521299999999</v>
      </c>
      <c r="Q207" s="165">
        <v>7.2840200000000008</v>
      </c>
      <c r="R207" s="166">
        <v>1283.23615</v>
      </c>
    </row>
    <row r="208" spans="1:18" ht="13.2">
      <c r="A208" s="167"/>
      <c r="B208" s="163" t="s">
        <v>181</v>
      </c>
      <c r="C208" s="163" t="s">
        <v>181</v>
      </c>
      <c r="D208" s="164">
        <v>186444.61530999999</v>
      </c>
      <c r="E208" s="165">
        <v>0</v>
      </c>
      <c r="F208" s="165">
        <v>186444.61530999999</v>
      </c>
      <c r="G208" s="165">
        <v>0.44011</v>
      </c>
      <c r="H208" s="165">
        <v>0</v>
      </c>
      <c r="I208" s="165">
        <v>0.44011</v>
      </c>
      <c r="J208" s="165">
        <v>7611.2845499999994</v>
      </c>
      <c r="K208" s="165">
        <v>160.43457000000001</v>
      </c>
      <c r="L208" s="165">
        <v>7771.7191199999988</v>
      </c>
      <c r="M208" s="165">
        <v>8406.8804799999998</v>
      </c>
      <c r="N208" s="165">
        <v>31.778680000000001</v>
      </c>
      <c r="O208" s="165">
        <v>8438.6591599999992</v>
      </c>
      <c r="P208" s="165">
        <v>16018.605140000001</v>
      </c>
      <c r="Q208" s="165">
        <v>192.21325000000002</v>
      </c>
      <c r="R208" s="166">
        <v>16210.818389999999</v>
      </c>
    </row>
    <row r="209" spans="1:18" ht="13.2">
      <c r="A209" s="167"/>
      <c r="B209" s="167"/>
      <c r="C209" s="168" t="s">
        <v>218</v>
      </c>
      <c r="D209" s="169">
        <v>10623.283460000001</v>
      </c>
      <c r="E209" s="121">
        <v>0</v>
      </c>
      <c r="F209" s="121">
        <v>10623.283460000001</v>
      </c>
      <c r="G209" s="121">
        <v>0</v>
      </c>
      <c r="H209" s="121">
        <v>0</v>
      </c>
      <c r="I209" s="121">
        <v>0</v>
      </c>
      <c r="J209" s="121">
        <v>935.92435999999998</v>
      </c>
      <c r="K209" s="121">
        <v>3.8799999999999994E-2</v>
      </c>
      <c r="L209" s="121">
        <v>935.96316000000002</v>
      </c>
      <c r="M209" s="121">
        <v>6.1952400000000001</v>
      </c>
      <c r="N209" s="121">
        <v>1.9000000000000001E-4</v>
      </c>
      <c r="O209" s="121">
        <v>6.19543</v>
      </c>
      <c r="P209" s="121">
        <v>942.11959999999999</v>
      </c>
      <c r="Q209" s="121">
        <v>3.8989999999999997E-2</v>
      </c>
      <c r="R209" s="170">
        <v>942.15859</v>
      </c>
    </row>
    <row r="210" spans="1:18" ht="13.2">
      <c r="A210" s="167"/>
      <c r="B210" s="163" t="s">
        <v>182</v>
      </c>
      <c r="C210" s="163" t="s">
        <v>219</v>
      </c>
      <c r="D210" s="164">
        <v>10467.01917</v>
      </c>
      <c r="E210" s="165">
        <v>0</v>
      </c>
      <c r="F210" s="165">
        <v>10467.01917</v>
      </c>
      <c r="G210" s="165">
        <v>0</v>
      </c>
      <c r="H210" s="165">
        <v>0</v>
      </c>
      <c r="I210" s="165">
        <v>0</v>
      </c>
      <c r="J210" s="165">
        <v>838.33054000000004</v>
      </c>
      <c r="K210" s="165">
        <v>0</v>
      </c>
      <c r="L210" s="165">
        <v>838.33054000000004</v>
      </c>
      <c r="M210" s="165">
        <v>193.48782999999997</v>
      </c>
      <c r="N210" s="165">
        <v>0</v>
      </c>
      <c r="O210" s="165">
        <v>193.48782999999997</v>
      </c>
      <c r="P210" s="165">
        <v>1031.81837</v>
      </c>
      <c r="Q210" s="165">
        <v>0</v>
      </c>
      <c r="R210" s="166">
        <v>1031.81837</v>
      </c>
    </row>
    <row r="211" spans="1:18" ht="13.2">
      <c r="A211" s="167"/>
      <c r="B211" s="167"/>
      <c r="C211" s="168" t="s">
        <v>183</v>
      </c>
      <c r="D211" s="169">
        <v>57188.234219999998</v>
      </c>
      <c r="E211" s="121">
        <v>0</v>
      </c>
      <c r="F211" s="121">
        <v>57188.234219999998</v>
      </c>
      <c r="G211" s="121">
        <v>8.1000000000000006E-4</v>
      </c>
      <c r="H211" s="121">
        <v>0</v>
      </c>
      <c r="I211" s="121">
        <v>8.1000000000000006E-4</v>
      </c>
      <c r="J211" s="121">
        <v>2251.8211299999998</v>
      </c>
      <c r="K211" s="121">
        <v>22.00705</v>
      </c>
      <c r="L211" s="121">
        <v>2273.82818</v>
      </c>
      <c r="M211" s="121">
        <v>1728.2638400000001</v>
      </c>
      <c r="N211" s="121">
        <v>103.75412</v>
      </c>
      <c r="O211" s="121">
        <v>1832.0179599999999</v>
      </c>
      <c r="P211" s="121">
        <v>3980.0857800000003</v>
      </c>
      <c r="Q211" s="121">
        <v>125.76116999999999</v>
      </c>
      <c r="R211" s="170">
        <v>4105.8469500000001</v>
      </c>
    </row>
    <row r="212" spans="1:18" ht="13.2">
      <c r="A212" s="163" t="s">
        <v>851</v>
      </c>
      <c r="B212" s="841"/>
      <c r="C212" s="841"/>
      <c r="D212" s="164">
        <v>860140.49202000012</v>
      </c>
      <c r="E212" s="165">
        <v>0</v>
      </c>
      <c r="F212" s="165">
        <v>860140.49202000012</v>
      </c>
      <c r="G212" s="165">
        <v>12.530850000000001</v>
      </c>
      <c r="H212" s="165">
        <v>0</v>
      </c>
      <c r="I212" s="165">
        <v>12.530850000000001</v>
      </c>
      <c r="J212" s="165">
        <v>30807.447059999999</v>
      </c>
      <c r="K212" s="165">
        <v>228.27106000000001</v>
      </c>
      <c r="L212" s="165">
        <v>31035.718119999994</v>
      </c>
      <c r="M212" s="165">
        <v>34669.980699999993</v>
      </c>
      <c r="N212" s="165">
        <v>403.56295999999998</v>
      </c>
      <c r="O212" s="165">
        <v>35073.543659999996</v>
      </c>
      <c r="P212" s="165">
        <v>65489.958610000009</v>
      </c>
      <c r="Q212" s="165">
        <v>631.83402000000001</v>
      </c>
      <c r="R212" s="166">
        <v>66121.792629999996</v>
      </c>
    </row>
    <row r="213" spans="1:18" ht="13.2">
      <c r="A213" s="163" t="s">
        <v>22</v>
      </c>
      <c r="B213" s="163" t="s">
        <v>336</v>
      </c>
      <c r="C213" s="163" t="s">
        <v>337</v>
      </c>
      <c r="D213" s="164">
        <v>3197.96659</v>
      </c>
      <c r="E213" s="165">
        <v>0</v>
      </c>
      <c r="F213" s="165">
        <v>3197.96659</v>
      </c>
      <c r="G213" s="165">
        <v>0</v>
      </c>
      <c r="H213" s="165">
        <v>0</v>
      </c>
      <c r="I213" s="165">
        <v>0</v>
      </c>
      <c r="J213" s="165">
        <v>70.244529999999997</v>
      </c>
      <c r="K213" s="165">
        <v>0.44362999999999997</v>
      </c>
      <c r="L213" s="165">
        <v>70.688160000000011</v>
      </c>
      <c r="M213" s="165">
        <v>15.233700000000001</v>
      </c>
      <c r="N213" s="165">
        <v>1.65E-3</v>
      </c>
      <c r="O213" s="165">
        <v>15.23535</v>
      </c>
      <c r="P213" s="165">
        <v>85.478229999999996</v>
      </c>
      <c r="Q213" s="165">
        <v>0.44527999999999995</v>
      </c>
      <c r="R213" s="166">
        <v>85.923509999999993</v>
      </c>
    </row>
    <row r="214" spans="1:18" ht="13.2">
      <c r="A214" s="167"/>
      <c r="B214" s="167"/>
      <c r="C214" s="168" t="s">
        <v>338</v>
      </c>
      <c r="D214" s="169">
        <v>2287.8051399999999</v>
      </c>
      <c r="E214" s="121">
        <v>0</v>
      </c>
      <c r="F214" s="121">
        <v>2287.8051399999999</v>
      </c>
      <c r="G214" s="121">
        <v>0</v>
      </c>
      <c r="H214" s="121">
        <v>0</v>
      </c>
      <c r="I214" s="121">
        <v>0</v>
      </c>
      <c r="J214" s="121">
        <v>102.63894999999999</v>
      </c>
      <c r="K214" s="121">
        <v>0.18096000000000001</v>
      </c>
      <c r="L214" s="121">
        <v>102.81991000000001</v>
      </c>
      <c r="M214" s="121">
        <v>53.490900000000003</v>
      </c>
      <c r="N214" s="121">
        <v>2.7200000000000002E-3</v>
      </c>
      <c r="O214" s="121">
        <v>53.49362</v>
      </c>
      <c r="P214" s="121">
        <v>156.12985</v>
      </c>
      <c r="Q214" s="121">
        <v>0.18368000000000001</v>
      </c>
      <c r="R214" s="170">
        <v>156.31352999999999</v>
      </c>
    </row>
    <row r="215" spans="1:18" ht="13.2">
      <c r="A215" s="167"/>
      <c r="B215" s="163" t="s">
        <v>339</v>
      </c>
      <c r="C215" s="163" t="s">
        <v>340</v>
      </c>
      <c r="D215" s="164">
        <v>5801.9628700000003</v>
      </c>
      <c r="E215" s="165">
        <v>0</v>
      </c>
      <c r="F215" s="165">
        <v>5801.9628700000003</v>
      </c>
      <c r="G215" s="165">
        <v>0</v>
      </c>
      <c r="H215" s="165">
        <v>0</v>
      </c>
      <c r="I215" s="165">
        <v>0</v>
      </c>
      <c r="J215" s="165">
        <v>67.001410000000007</v>
      </c>
      <c r="K215" s="165">
        <v>2.1530000000000001E-2</v>
      </c>
      <c r="L215" s="165">
        <v>67.022940000000006</v>
      </c>
      <c r="M215" s="165">
        <v>40.749050000000004</v>
      </c>
      <c r="N215" s="165">
        <v>7.6400000000000001E-3</v>
      </c>
      <c r="O215" s="165">
        <v>40.756689999999999</v>
      </c>
      <c r="P215" s="165">
        <v>107.75046</v>
      </c>
      <c r="Q215" s="165">
        <v>2.9170000000000001E-2</v>
      </c>
      <c r="R215" s="166">
        <v>107.77963000000001</v>
      </c>
    </row>
    <row r="216" spans="1:18" ht="13.2">
      <c r="A216" s="167"/>
      <c r="B216" s="163" t="s">
        <v>341</v>
      </c>
      <c r="C216" s="163" t="s">
        <v>342</v>
      </c>
      <c r="D216" s="164">
        <v>8029.8384100000003</v>
      </c>
      <c r="E216" s="165">
        <v>0</v>
      </c>
      <c r="F216" s="165">
        <v>8029.8384100000003</v>
      </c>
      <c r="G216" s="165">
        <v>0</v>
      </c>
      <c r="H216" s="165">
        <v>0</v>
      </c>
      <c r="I216" s="165">
        <v>0</v>
      </c>
      <c r="J216" s="165">
        <v>520.93070999999998</v>
      </c>
      <c r="K216" s="165">
        <v>0.43392000000000003</v>
      </c>
      <c r="L216" s="165">
        <v>521.36463000000003</v>
      </c>
      <c r="M216" s="165">
        <v>213.50566000000001</v>
      </c>
      <c r="N216" s="165">
        <v>3.1E-4</v>
      </c>
      <c r="O216" s="165">
        <v>213.50596999999999</v>
      </c>
      <c r="P216" s="165">
        <v>734.43637000000001</v>
      </c>
      <c r="Q216" s="165">
        <v>0.43423</v>
      </c>
      <c r="R216" s="166">
        <v>734.87059999999997</v>
      </c>
    </row>
    <row r="217" spans="1:18" ht="13.2">
      <c r="A217" s="167"/>
      <c r="B217" s="163" t="s">
        <v>22</v>
      </c>
      <c r="C217" s="163" t="s">
        <v>22</v>
      </c>
      <c r="D217" s="164">
        <v>77318.612509999992</v>
      </c>
      <c r="E217" s="165">
        <v>0</v>
      </c>
      <c r="F217" s="165">
        <v>77318.612509999992</v>
      </c>
      <c r="G217" s="165">
        <v>0.31586999999999998</v>
      </c>
      <c r="H217" s="165">
        <v>0</v>
      </c>
      <c r="I217" s="165">
        <v>0.31586999999999998</v>
      </c>
      <c r="J217" s="165">
        <v>3724.84069</v>
      </c>
      <c r="K217" s="165">
        <v>35.949359999999999</v>
      </c>
      <c r="L217" s="165">
        <v>3760.7900499999996</v>
      </c>
      <c r="M217" s="165">
        <v>4921.6030400000009</v>
      </c>
      <c r="N217" s="165">
        <v>292.66635000000002</v>
      </c>
      <c r="O217" s="165">
        <v>5214.2693900000004</v>
      </c>
      <c r="P217" s="165">
        <v>8646.7595999999994</v>
      </c>
      <c r="Q217" s="165">
        <v>328.61571000000004</v>
      </c>
      <c r="R217" s="166">
        <v>8975.3753099999994</v>
      </c>
    </row>
    <row r="218" spans="1:18" ht="13.2">
      <c r="A218" s="167"/>
      <c r="B218" s="163" t="s">
        <v>184</v>
      </c>
      <c r="C218" s="163" t="s">
        <v>185</v>
      </c>
      <c r="D218" s="164">
        <v>131135.97151999999</v>
      </c>
      <c r="E218" s="165">
        <v>0</v>
      </c>
      <c r="F218" s="165">
        <v>131135.97151999999</v>
      </c>
      <c r="G218" s="165">
        <v>0.35947000000000001</v>
      </c>
      <c r="H218" s="165">
        <v>0</v>
      </c>
      <c r="I218" s="165">
        <v>0.35947000000000001</v>
      </c>
      <c r="J218" s="165">
        <v>4164.9818600000008</v>
      </c>
      <c r="K218" s="165">
        <v>120.86940999999999</v>
      </c>
      <c r="L218" s="165">
        <v>4285.8512700000001</v>
      </c>
      <c r="M218" s="165">
        <v>4787.4151600000005</v>
      </c>
      <c r="N218" s="165">
        <v>11.21495</v>
      </c>
      <c r="O218" s="165">
        <v>4798.6301100000001</v>
      </c>
      <c r="P218" s="165">
        <v>8952.7564899999998</v>
      </c>
      <c r="Q218" s="165">
        <v>132.08435999999998</v>
      </c>
      <c r="R218" s="166">
        <v>9084.8408500000005</v>
      </c>
    </row>
    <row r="219" spans="1:18" ht="13.2">
      <c r="A219" s="167"/>
      <c r="B219" s="163" t="s">
        <v>343</v>
      </c>
      <c r="C219" s="163" t="s">
        <v>343</v>
      </c>
      <c r="D219" s="164">
        <v>4847.2401200000004</v>
      </c>
      <c r="E219" s="165">
        <v>0</v>
      </c>
      <c r="F219" s="165">
        <v>4847.2401200000004</v>
      </c>
      <c r="G219" s="165">
        <v>0</v>
      </c>
      <c r="H219" s="165">
        <v>0</v>
      </c>
      <c r="I219" s="165">
        <v>0</v>
      </c>
      <c r="J219" s="165">
        <v>208.74847</v>
      </c>
      <c r="K219" s="165">
        <v>0</v>
      </c>
      <c r="L219" s="165">
        <v>208.74847</v>
      </c>
      <c r="M219" s="165">
        <v>47.334780000000002</v>
      </c>
      <c r="N219" s="165">
        <v>4.1799999999999997E-3</v>
      </c>
      <c r="O219" s="165">
        <v>47.33896</v>
      </c>
      <c r="P219" s="165">
        <v>256.08325000000002</v>
      </c>
      <c r="Q219" s="165">
        <v>4.1799999999999997E-3</v>
      </c>
      <c r="R219" s="166">
        <v>256.08742999999998</v>
      </c>
    </row>
    <row r="220" spans="1:18" ht="13.2">
      <c r="A220" s="167"/>
      <c r="B220" s="163" t="s">
        <v>344</v>
      </c>
      <c r="C220" s="163" t="s">
        <v>345</v>
      </c>
      <c r="D220" s="164">
        <v>3895.3778500000003</v>
      </c>
      <c r="E220" s="165">
        <v>0</v>
      </c>
      <c r="F220" s="165">
        <v>3895.3778500000003</v>
      </c>
      <c r="G220" s="165">
        <v>0</v>
      </c>
      <c r="H220" s="165">
        <v>0</v>
      </c>
      <c r="I220" s="165">
        <v>0</v>
      </c>
      <c r="J220" s="165">
        <v>255.51483999999999</v>
      </c>
      <c r="K220" s="165">
        <v>0</v>
      </c>
      <c r="L220" s="165">
        <v>255.51483999999999</v>
      </c>
      <c r="M220" s="165">
        <v>36.828690000000002</v>
      </c>
      <c r="N220" s="165">
        <v>0</v>
      </c>
      <c r="O220" s="165">
        <v>36.828690000000002</v>
      </c>
      <c r="P220" s="165">
        <v>292.34353000000004</v>
      </c>
      <c r="Q220" s="165">
        <v>0</v>
      </c>
      <c r="R220" s="166">
        <v>292.34353000000004</v>
      </c>
    </row>
    <row r="221" spans="1:18" ht="13.2">
      <c r="A221" s="163" t="s">
        <v>852</v>
      </c>
      <c r="B221" s="841"/>
      <c r="C221" s="841"/>
      <c r="D221" s="164">
        <v>236514.77500999998</v>
      </c>
      <c r="E221" s="165">
        <v>0</v>
      </c>
      <c r="F221" s="165">
        <v>236514.77500999998</v>
      </c>
      <c r="G221" s="165">
        <v>0.67534000000000005</v>
      </c>
      <c r="H221" s="165">
        <v>0</v>
      </c>
      <c r="I221" s="165">
        <v>0.67534000000000005</v>
      </c>
      <c r="J221" s="165">
        <v>9114.901460000001</v>
      </c>
      <c r="K221" s="165">
        <v>157.89881</v>
      </c>
      <c r="L221" s="165">
        <v>9272.8002700000015</v>
      </c>
      <c r="M221" s="165">
        <v>10116.160980000001</v>
      </c>
      <c r="N221" s="165">
        <v>303.89780000000007</v>
      </c>
      <c r="O221" s="165">
        <v>10420.058780000001</v>
      </c>
      <c r="P221" s="165">
        <v>19231.737779999999</v>
      </c>
      <c r="Q221" s="165">
        <v>461.79660999999999</v>
      </c>
      <c r="R221" s="166">
        <v>19693.534390000001</v>
      </c>
    </row>
    <row r="222" spans="1:18" ht="13.2">
      <c r="A222" s="163" t="s">
        <v>186</v>
      </c>
      <c r="B222" s="163" t="s">
        <v>293</v>
      </c>
      <c r="C222" s="163" t="s">
        <v>294</v>
      </c>
      <c r="D222" s="164">
        <v>5677.58043</v>
      </c>
      <c r="E222" s="165">
        <v>0</v>
      </c>
      <c r="F222" s="165">
        <v>5677.58043</v>
      </c>
      <c r="G222" s="165">
        <v>0</v>
      </c>
      <c r="H222" s="165">
        <v>0</v>
      </c>
      <c r="I222" s="165">
        <v>0</v>
      </c>
      <c r="J222" s="165">
        <v>0</v>
      </c>
      <c r="K222" s="165">
        <v>0</v>
      </c>
      <c r="L222" s="165">
        <v>0</v>
      </c>
      <c r="M222" s="165">
        <v>0</v>
      </c>
      <c r="N222" s="165">
        <v>0</v>
      </c>
      <c r="O222" s="165">
        <v>0</v>
      </c>
      <c r="P222" s="165">
        <v>0</v>
      </c>
      <c r="Q222" s="165">
        <v>0</v>
      </c>
      <c r="R222" s="166">
        <v>0</v>
      </c>
    </row>
    <row r="223" spans="1:18" ht="13.2">
      <c r="A223" s="167"/>
      <c r="B223" s="163" t="s">
        <v>187</v>
      </c>
      <c r="C223" s="163" t="s">
        <v>187</v>
      </c>
      <c r="D223" s="164">
        <v>73758.880070000014</v>
      </c>
      <c r="E223" s="165">
        <v>0</v>
      </c>
      <c r="F223" s="165">
        <v>73758.880070000014</v>
      </c>
      <c r="G223" s="165">
        <v>1.4323800000000002</v>
      </c>
      <c r="H223" s="165">
        <v>0</v>
      </c>
      <c r="I223" s="165">
        <v>1.4323800000000002</v>
      </c>
      <c r="J223" s="165">
        <v>3297.0754500000003</v>
      </c>
      <c r="K223" s="165">
        <v>0.64005999999999996</v>
      </c>
      <c r="L223" s="165">
        <v>3297.71551</v>
      </c>
      <c r="M223" s="165">
        <v>1277.5613700000001</v>
      </c>
      <c r="N223" s="165">
        <v>0</v>
      </c>
      <c r="O223" s="165">
        <v>1277.5613700000001</v>
      </c>
      <c r="P223" s="165">
        <v>4576.0691999999999</v>
      </c>
      <c r="Q223" s="165">
        <v>0.64005999999999996</v>
      </c>
      <c r="R223" s="166">
        <v>4576.7092599999996</v>
      </c>
    </row>
    <row r="224" spans="1:18" ht="13.2">
      <c r="A224" s="167"/>
      <c r="B224" s="163" t="s">
        <v>186</v>
      </c>
      <c r="C224" s="163" t="s">
        <v>188</v>
      </c>
      <c r="D224" s="164">
        <v>165301.26438000001</v>
      </c>
      <c r="E224" s="165">
        <v>0</v>
      </c>
      <c r="F224" s="165">
        <v>165301.26438000001</v>
      </c>
      <c r="G224" s="165">
        <v>0.24648999999999999</v>
      </c>
      <c r="H224" s="165">
        <v>0</v>
      </c>
      <c r="I224" s="165">
        <v>0.24648999999999999</v>
      </c>
      <c r="J224" s="165">
        <v>5336.9056100000007</v>
      </c>
      <c r="K224" s="165">
        <v>3.22099</v>
      </c>
      <c r="L224" s="165">
        <v>5340.1265999999996</v>
      </c>
      <c r="M224" s="165">
        <v>5140.64113</v>
      </c>
      <c r="N224" s="165">
        <v>45.253059999999998</v>
      </c>
      <c r="O224" s="165">
        <v>5185.8941899999991</v>
      </c>
      <c r="P224" s="165">
        <v>10477.793230000001</v>
      </c>
      <c r="Q224" s="165">
        <v>48.474049999999998</v>
      </c>
      <c r="R224" s="166">
        <v>10526.26728</v>
      </c>
    </row>
    <row r="225" spans="1:18" ht="13.2">
      <c r="A225" s="167"/>
      <c r="B225" s="167"/>
      <c r="C225" s="168" t="s">
        <v>353</v>
      </c>
      <c r="D225" s="169">
        <v>7625.0057400000005</v>
      </c>
      <c r="E225" s="121">
        <v>0</v>
      </c>
      <c r="F225" s="121">
        <v>7625.0057400000005</v>
      </c>
      <c r="G225" s="121">
        <v>0</v>
      </c>
      <c r="H225" s="121">
        <v>0</v>
      </c>
      <c r="I225" s="121">
        <v>0</v>
      </c>
      <c r="J225" s="121">
        <v>0</v>
      </c>
      <c r="K225" s="121">
        <v>0</v>
      </c>
      <c r="L225" s="121">
        <v>0</v>
      </c>
      <c r="M225" s="121">
        <v>0</v>
      </c>
      <c r="N225" s="121">
        <v>0</v>
      </c>
      <c r="O225" s="121">
        <v>0</v>
      </c>
      <c r="P225" s="121">
        <v>0</v>
      </c>
      <c r="Q225" s="121">
        <v>0</v>
      </c>
      <c r="R225" s="170">
        <v>0</v>
      </c>
    </row>
    <row r="226" spans="1:18" ht="13.2">
      <c r="A226" s="167"/>
      <c r="B226" s="163" t="s">
        <v>295</v>
      </c>
      <c r="C226" s="163" t="s">
        <v>295</v>
      </c>
      <c r="D226" s="164">
        <v>3491.8007000000002</v>
      </c>
      <c r="E226" s="165">
        <v>0</v>
      </c>
      <c r="F226" s="165">
        <v>3491.8007000000002</v>
      </c>
      <c r="G226" s="165">
        <v>0</v>
      </c>
      <c r="H226" s="165">
        <v>0</v>
      </c>
      <c r="I226" s="165">
        <v>0</v>
      </c>
      <c r="J226" s="165">
        <v>0</v>
      </c>
      <c r="K226" s="165">
        <v>0</v>
      </c>
      <c r="L226" s="165">
        <v>0</v>
      </c>
      <c r="M226" s="165">
        <v>0</v>
      </c>
      <c r="N226" s="165">
        <v>0</v>
      </c>
      <c r="O226" s="165">
        <v>0</v>
      </c>
      <c r="P226" s="165">
        <v>0</v>
      </c>
      <c r="Q226" s="165">
        <v>0</v>
      </c>
      <c r="R226" s="166">
        <v>0</v>
      </c>
    </row>
    <row r="227" spans="1:18" ht="13.2">
      <c r="A227" s="163" t="s">
        <v>853</v>
      </c>
      <c r="B227" s="841"/>
      <c r="C227" s="841"/>
      <c r="D227" s="164">
        <v>255854.53131999998</v>
      </c>
      <c r="E227" s="165">
        <v>0</v>
      </c>
      <c r="F227" s="165">
        <v>255854.53131999998</v>
      </c>
      <c r="G227" s="165">
        <v>1.6788700000000001</v>
      </c>
      <c r="H227" s="165">
        <v>0</v>
      </c>
      <c r="I227" s="165">
        <v>1.6788700000000001</v>
      </c>
      <c r="J227" s="165">
        <v>8633.9810600000001</v>
      </c>
      <c r="K227" s="165">
        <v>3.8610500000000001</v>
      </c>
      <c r="L227" s="165">
        <v>8637.8421099999996</v>
      </c>
      <c r="M227" s="165">
        <v>6418.2025000000003</v>
      </c>
      <c r="N227" s="165">
        <v>45.253059999999998</v>
      </c>
      <c r="O227" s="165">
        <v>6463.4555599999994</v>
      </c>
      <c r="P227" s="165">
        <v>15053.862429999999</v>
      </c>
      <c r="Q227" s="165">
        <v>49.114109999999997</v>
      </c>
      <c r="R227" s="166">
        <v>15102.97654</v>
      </c>
    </row>
    <row r="228" spans="1:18" ht="13.2">
      <c r="A228" s="163" t="s">
        <v>24</v>
      </c>
      <c r="B228" s="163" t="s">
        <v>24</v>
      </c>
      <c r="C228" s="163" t="s">
        <v>220</v>
      </c>
      <c r="D228" s="164">
        <v>44639.388939999997</v>
      </c>
      <c r="E228" s="165">
        <v>0</v>
      </c>
      <c r="F228" s="165">
        <v>44639.388939999997</v>
      </c>
      <c r="G228" s="165">
        <v>0</v>
      </c>
      <c r="H228" s="165">
        <v>0</v>
      </c>
      <c r="I228" s="165">
        <v>0</v>
      </c>
      <c r="J228" s="165">
        <v>1954.6263799999999</v>
      </c>
      <c r="K228" s="165">
        <v>17.924910000000001</v>
      </c>
      <c r="L228" s="165">
        <v>1972.5512900000001</v>
      </c>
      <c r="M228" s="165">
        <v>3134.5518200000001</v>
      </c>
      <c r="N228" s="165">
        <v>0.16169999999999998</v>
      </c>
      <c r="O228" s="165">
        <v>3134.7135199999993</v>
      </c>
      <c r="P228" s="165">
        <v>5089.1782000000003</v>
      </c>
      <c r="Q228" s="165">
        <v>18.08661</v>
      </c>
      <c r="R228" s="166">
        <v>5107.2648100000006</v>
      </c>
    </row>
    <row r="229" spans="1:18" ht="13.2">
      <c r="A229" s="167"/>
      <c r="B229" s="167"/>
      <c r="C229" s="168" t="s">
        <v>24</v>
      </c>
      <c r="D229" s="169">
        <v>131112.7634</v>
      </c>
      <c r="E229" s="121">
        <v>1.40751</v>
      </c>
      <c r="F229" s="121">
        <v>131114.17090999999</v>
      </c>
      <c r="G229" s="121">
        <v>0.69353999999999993</v>
      </c>
      <c r="H229" s="121">
        <v>0</v>
      </c>
      <c r="I229" s="121">
        <v>0.69353999999999993</v>
      </c>
      <c r="J229" s="121">
        <v>6633.0981600000005</v>
      </c>
      <c r="K229" s="121">
        <v>358.98165</v>
      </c>
      <c r="L229" s="121">
        <v>6992.0798100000002</v>
      </c>
      <c r="M229" s="121">
        <v>27972.32014</v>
      </c>
      <c r="N229" s="121">
        <v>304.54579999999999</v>
      </c>
      <c r="O229" s="121">
        <v>28276.865939999996</v>
      </c>
      <c r="P229" s="121">
        <v>34606.111840000005</v>
      </c>
      <c r="Q229" s="121">
        <v>663.52745000000004</v>
      </c>
      <c r="R229" s="170">
        <v>35269.639289999999</v>
      </c>
    </row>
    <row r="230" spans="1:18" ht="13.2">
      <c r="A230" s="167"/>
      <c r="B230" s="163" t="s">
        <v>281</v>
      </c>
      <c r="C230" s="163" t="s">
        <v>281</v>
      </c>
      <c r="D230" s="164">
        <v>2902.22334</v>
      </c>
      <c r="E230" s="165">
        <v>0</v>
      </c>
      <c r="F230" s="165">
        <v>2902.22334</v>
      </c>
      <c r="G230" s="165">
        <v>0</v>
      </c>
      <c r="H230" s="165">
        <v>0</v>
      </c>
      <c r="I230" s="165">
        <v>0</v>
      </c>
      <c r="J230" s="165">
        <v>0</v>
      </c>
      <c r="K230" s="165">
        <v>0</v>
      </c>
      <c r="L230" s="165">
        <v>0</v>
      </c>
      <c r="M230" s="165">
        <v>0</v>
      </c>
      <c r="N230" s="165">
        <v>0</v>
      </c>
      <c r="O230" s="165">
        <v>0</v>
      </c>
      <c r="P230" s="165">
        <v>0</v>
      </c>
      <c r="Q230" s="165">
        <v>0</v>
      </c>
      <c r="R230" s="166">
        <v>0</v>
      </c>
    </row>
    <row r="231" spans="1:18" ht="13.2">
      <c r="A231" s="167"/>
      <c r="B231" s="163" t="s">
        <v>282</v>
      </c>
      <c r="C231" s="163" t="s">
        <v>282</v>
      </c>
      <c r="D231" s="164">
        <v>2117.6604700000003</v>
      </c>
      <c r="E231" s="165">
        <v>0</v>
      </c>
      <c r="F231" s="165">
        <v>2117.6604700000003</v>
      </c>
      <c r="G231" s="165">
        <v>0</v>
      </c>
      <c r="H231" s="165">
        <v>0</v>
      </c>
      <c r="I231" s="165">
        <v>0</v>
      </c>
      <c r="J231" s="165">
        <v>0</v>
      </c>
      <c r="K231" s="165">
        <v>0</v>
      </c>
      <c r="L231" s="165">
        <v>0</v>
      </c>
      <c r="M231" s="165">
        <v>0</v>
      </c>
      <c r="N231" s="165">
        <v>0</v>
      </c>
      <c r="O231" s="165">
        <v>0</v>
      </c>
      <c r="P231" s="165">
        <v>0</v>
      </c>
      <c r="Q231" s="165">
        <v>0</v>
      </c>
      <c r="R231" s="166">
        <v>0</v>
      </c>
    </row>
    <row r="232" spans="1:18" ht="13.2">
      <c r="A232" s="167"/>
      <c r="B232" s="163" t="s">
        <v>283</v>
      </c>
      <c r="C232" s="163" t="s">
        <v>284</v>
      </c>
      <c r="D232" s="164">
        <v>1380.7894699999999</v>
      </c>
      <c r="E232" s="165">
        <v>0</v>
      </c>
      <c r="F232" s="165">
        <v>1380.7894699999999</v>
      </c>
      <c r="G232" s="165">
        <v>0</v>
      </c>
      <c r="H232" s="165">
        <v>0</v>
      </c>
      <c r="I232" s="165">
        <v>0</v>
      </c>
      <c r="J232" s="165">
        <v>0</v>
      </c>
      <c r="K232" s="165">
        <v>0</v>
      </c>
      <c r="L232" s="165">
        <v>0</v>
      </c>
      <c r="M232" s="165">
        <v>0</v>
      </c>
      <c r="N232" s="165">
        <v>0</v>
      </c>
      <c r="O232" s="165">
        <v>0</v>
      </c>
      <c r="P232" s="165">
        <v>0</v>
      </c>
      <c r="Q232" s="165">
        <v>0</v>
      </c>
      <c r="R232" s="166">
        <v>0</v>
      </c>
    </row>
    <row r="233" spans="1:18" ht="13.2">
      <c r="A233" s="163" t="s">
        <v>854</v>
      </c>
      <c r="B233" s="841"/>
      <c r="C233" s="841"/>
      <c r="D233" s="164">
        <v>182152.82561999999</v>
      </c>
      <c r="E233" s="165">
        <v>1.40751</v>
      </c>
      <c r="F233" s="165">
        <v>182154.23313000001</v>
      </c>
      <c r="G233" s="165">
        <v>0.69353999999999993</v>
      </c>
      <c r="H233" s="165">
        <v>0</v>
      </c>
      <c r="I233" s="165">
        <v>0.69353999999999993</v>
      </c>
      <c r="J233" s="165">
        <v>8587.7245399999993</v>
      </c>
      <c r="K233" s="165">
        <v>376.90656000000001</v>
      </c>
      <c r="L233" s="165">
        <v>8964.6311000000023</v>
      </c>
      <c r="M233" s="165">
        <v>31106.87196</v>
      </c>
      <c r="N233" s="165">
        <v>304.70749999999998</v>
      </c>
      <c r="O233" s="165">
        <v>31411.579459999997</v>
      </c>
      <c r="P233" s="165">
        <v>39695.290040000007</v>
      </c>
      <c r="Q233" s="165">
        <v>681.61406000000011</v>
      </c>
      <c r="R233" s="166">
        <v>40376.9041</v>
      </c>
    </row>
    <row r="234" spans="1:18" ht="13.2">
      <c r="A234" s="163" t="s">
        <v>25</v>
      </c>
      <c r="B234" s="163" t="s">
        <v>25</v>
      </c>
      <c r="C234" s="163" t="s">
        <v>25</v>
      </c>
      <c r="D234" s="164">
        <v>94720.671369999996</v>
      </c>
      <c r="E234" s="165">
        <v>0</v>
      </c>
      <c r="F234" s="165">
        <v>94720.671369999996</v>
      </c>
      <c r="G234" s="165">
        <v>5.9000000000000007E-3</v>
      </c>
      <c r="H234" s="165">
        <v>0</v>
      </c>
      <c r="I234" s="165">
        <v>5.9000000000000007E-3</v>
      </c>
      <c r="J234" s="165">
        <v>4650.2322999999997</v>
      </c>
      <c r="K234" s="165">
        <v>30.230710000000002</v>
      </c>
      <c r="L234" s="165">
        <v>4680.4630099999995</v>
      </c>
      <c r="M234" s="165">
        <v>4870.1986900000002</v>
      </c>
      <c r="N234" s="165">
        <v>22.31371</v>
      </c>
      <c r="O234" s="165">
        <v>4892.5124000000005</v>
      </c>
      <c r="P234" s="165">
        <v>9520.4368900000009</v>
      </c>
      <c r="Q234" s="165">
        <v>52.544419999999995</v>
      </c>
      <c r="R234" s="166">
        <v>9572.9813099999992</v>
      </c>
    </row>
    <row r="235" spans="1:18" ht="13.2">
      <c r="A235" s="167"/>
      <c r="B235" s="163" t="s">
        <v>296</v>
      </c>
      <c r="C235" s="163" t="s">
        <v>297</v>
      </c>
      <c r="D235" s="164">
        <v>2946.9442200000003</v>
      </c>
      <c r="E235" s="165">
        <v>0</v>
      </c>
      <c r="F235" s="165">
        <v>2946.9442200000003</v>
      </c>
      <c r="G235" s="165">
        <v>0</v>
      </c>
      <c r="H235" s="165">
        <v>0</v>
      </c>
      <c r="I235" s="165">
        <v>0</v>
      </c>
      <c r="J235" s="165">
        <v>0</v>
      </c>
      <c r="K235" s="165">
        <v>0</v>
      </c>
      <c r="L235" s="165">
        <v>0</v>
      </c>
      <c r="M235" s="165">
        <v>0</v>
      </c>
      <c r="N235" s="165">
        <v>0</v>
      </c>
      <c r="O235" s="165">
        <v>0</v>
      </c>
      <c r="P235" s="165">
        <v>0</v>
      </c>
      <c r="Q235" s="165">
        <v>0</v>
      </c>
      <c r="R235" s="166">
        <v>0</v>
      </c>
    </row>
    <row r="236" spans="1:18" ht="13.2">
      <c r="A236" s="163" t="s">
        <v>855</v>
      </c>
      <c r="B236" s="841"/>
      <c r="C236" s="841"/>
      <c r="D236" s="164">
        <v>97667.615589999987</v>
      </c>
      <c r="E236" s="165">
        <v>0</v>
      </c>
      <c r="F236" s="165">
        <v>97667.615589999987</v>
      </c>
      <c r="G236" s="165">
        <v>5.9000000000000007E-3</v>
      </c>
      <c r="H236" s="165">
        <v>0</v>
      </c>
      <c r="I236" s="165">
        <v>5.9000000000000007E-3</v>
      </c>
      <c r="J236" s="165">
        <v>4650.2322999999997</v>
      </c>
      <c r="K236" s="165">
        <v>30.230710000000002</v>
      </c>
      <c r="L236" s="165">
        <v>4680.4630099999995</v>
      </c>
      <c r="M236" s="165">
        <v>4870.1986900000002</v>
      </c>
      <c r="N236" s="165">
        <v>22.31371</v>
      </c>
      <c r="O236" s="165">
        <v>4892.5124000000005</v>
      </c>
      <c r="P236" s="165">
        <v>9520.4368900000009</v>
      </c>
      <c r="Q236" s="165">
        <v>52.544419999999995</v>
      </c>
      <c r="R236" s="166">
        <v>9572.9813099999992</v>
      </c>
    </row>
    <row r="237" spans="1:18" ht="13.2">
      <c r="A237" s="163" t="s">
        <v>26</v>
      </c>
      <c r="B237" s="163" t="s">
        <v>189</v>
      </c>
      <c r="C237" s="163" t="s">
        <v>285</v>
      </c>
      <c r="D237" s="164">
        <v>16745.058079999999</v>
      </c>
      <c r="E237" s="165">
        <v>0</v>
      </c>
      <c r="F237" s="165">
        <v>16745.058079999999</v>
      </c>
      <c r="G237" s="165">
        <v>0</v>
      </c>
      <c r="H237" s="165">
        <v>0</v>
      </c>
      <c r="I237" s="165">
        <v>0</v>
      </c>
      <c r="J237" s="165">
        <v>736.65849000000003</v>
      </c>
      <c r="K237" s="165">
        <v>3.8380000000000004E-2</v>
      </c>
      <c r="L237" s="165">
        <v>736.69686999999999</v>
      </c>
      <c r="M237" s="165">
        <v>157.89467999999999</v>
      </c>
      <c r="N237" s="165">
        <v>0</v>
      </c>
      <c r="O237" s="165">
        <v>157.89467999999999</v>
      </c>
      <c r="P237" s="165">
        <v>894.55316999999991</v>
      </c>
      <c r="Q237" s="165">
        <v>3.8380000000000004E-2</v>
      </c>
      <c r="R237" s="166">
        <v>894.5915500000001</v>
      </c>
    </row>
    <row r="238" spans="1:18" ht="13.2">
      <c r="A238" s="167"/>
      <c r="B238" s="167"/>
      <c r="C238" s="168" t="s">
        <v>354</v>
      </c>
      <c r="D238" s="169">
        <v>18913.573530000001</v>
      </c>
      <c r="E238" s="121">
        <v>0</v>
      </c>
      <c r="F238" s="121">
        <v>18913.573530000001</v>
      </c>
      <c r="G238" s="121">
        <v>0</v>
      </c>
      <c r="H238" s="121">
        <v>0</v>
      </c>
      <c r="I238" s="121">
        <v>0</v>
      </c>
      <c r="J238" s="121">
        <v>0</v>
      </c>
      <c r="K238" s="121">
        <v>0</v>
      </c>
      <c r="L238" s="121">
        <v>0</v>
      </c>
      <c r="M238" s="121">
        <v>0</v>
      </c>
      <c r="N238" s="121">
        <v>0</v>
      </c>
      <c r="O238" s="121">
        <v>0</v>
      </c>
      <c r="P238" s="121">
        <v>0</v>
      </c>
      <c r="Q238" s="121">
        <v>0</v>
      </c>
      <c r="R238" s="170">
        <v>0</v>
      </c>
    </row>
    <row r="239" spans="1:18" ht="13.2">
      <c r="A239" s="167"/>
      <c r="B239" s="167"/>
      <c r="C239" s="168" t="s">
        <v>190</v>
      </c>
      <c r="D239" s="169">
        <v>152865.55799</v>
      </c>
      <c r="E239" s="121">
        <v>0</v>
      </c>
      <c r="F239" s="121">
        <v>152865.55799</v>
      </c>
      <c r="G239" s="121">
        <v>0.20921999999999999</v>
      </c>
      <c r="H239" s="121">
        <v>0</v>
      </c>
      <c r="I239" s="121">
        <v>0.20921999999999999</v>
      </c>
      <c r="J239" s="121">
        <v>10026.594449999999</v>
      </c>
      <c r="K239" s="121">
        <v>12.171040000000001</v>
      </c>
      <c r="L239" s="121">
        <v>10038.76549</v>
      </c>
      <c r="M239" s="121">
        <v>6365.0014900000006</v>
      </c>
      <c r="N239" s="121">
        <v>111.32943999999999</v>
      </c>
      <c r="O239" s="121">
        <v>6476.3309300000001</v>
      </c>
      <c r="P239" s="121">
        <v>16391.80516</v>
      </c>
      <c r="Q239" s="121">
        <v>123.50048</v>
      </c>
      <c r="R239" s="170">
        <v>16515.305639999999</v>
      </c>
    </row>
    <row r="240" spans="1:18" ht="13.2">
      <c r="A240" s="167"/>
      <c r="B240" s="163" t="s">
        <v>191</v>
      </c>
      <c r="C240" s="163" t="s">
        <v>191</v>
      </c>
      <c r="D240" s="164">
        <v>24600.509619999997</v>
      </c>
      <c r="E240" s="165">
        <v>0</v>
      </c>
      <c r="F240" s="165">
        <v>24600.509619999997</v>
      </c>
      <c r="G240" s="165">
        <v>7.5109999999999996E-2</v>
      </c>
      <c r="H240" s="165">
        <v>0</v>
      </c>
      <c r="I240" s="165">
        <v>7.5109999999999996E-2</v>
      </c>
      <c r="J240" s="165">
        <v>1682.0411999999999</v>
      </c>
      <c r="K240" s="165">
        <v>76.440300000000008</v>
      </c>
      <c r="L240" s="165">
        <v>1758.4815000000001</v>
      </c>
      <c r="M240" s="165">
        <v>748.01668000000006</v>
      </c>
      <c r="N240" s="165">
        <v>0</v>
      </c>
      <c r="O240" s="165">
        <v>748.01668000000006</v>
      </c>
      <c r="P240" s="165">
        <v>2430.1329900000001</v>
      </c>
      <c r="Q240" s="165">
        <v>76.440300000000008</v>
      </c>
      <c r="R240" s="166">
        <v>2506.5732899999998</v>
      </c>
    </row>
    <row r="241" spans="1:18" ht="13.2">
      <c r="A241" s="163" t="s">
        <v>856</v>
      </c>
      <c r="B241" s="841"/>
      <c r="C241" s="841"/>
      <c r="D241" s="164">
        <v>213124.69922000004</v>
      </c>
      <c r="E241" s="165">
        <v>0</v>
      </c>
      <c r="F241" s="165">
        <v>213124.69922000004</v>
      </c>
      <c r="G241" s="165">
        <v>0.28432999999999997</v>
      </c>
      <c r="H241" s="165">
        <v>0</v>
      </c>
      <c r="I241" s="165">
        <v>0.28432999999999997</v>
      </c>
      <c r="J241" s="165">
        <v>12445.294139999998</v>
      </c>
      <c r="K241" s="165">
        <v>88.649720000000002</v>
      </c>
      <c r="L241" s="165">
        <v>12533.943859999999</v>
      </c>
      <c r="M241" s="165">
        <v>7270.9128499999997</v>
      </c>
      <c r="N241" s="165">
        <v>111.32943999999999</v>
      </c>
      <c r="O241" s="165">
        <v>7382.2422899999992</v>
      </c>
      <c r="P241" s="165">
        <v>19716.491320000001</v>
      </c>
      <c r="Q241" s="165">
        <v>199.97916000000001</v>
      </c>
      <c r="R241" s="166">
        <v>19916.470479999996</v>
      </c>
    </row>
    <row r="242" spans="1:18" ht="13.2">
      <c r="A242" s="171" t="s">
        <v>355</v>
      </c>
      <c r="B242" s="172"/>
      <c r="C242" s="172"/>
      <c r="D242" s="173">
        <v>14297132.470359998</v>
      </c>
      <c r="E242" s="174">
        <v>332737.96792000002</v>
      </c>
      <c r="F242" s="174">
        <v>14629870.438280001</v>
      </c>
      <c r="G242" s="174">
        <v>526.50154999999984</v>
      </c>
      <c r="H242" s="174">
        <v>68.274950000000004</v>
      </c>
      <c r="I242" s="174">
        <v>594.77650000000006</v>
      </c>
      <c r="J242" s="174">
        <v>1238235.4169600005</v>
      </c>
      <c r="K242" s="174">
        <v>39225.506250000013</v>
      </c>
      <c r="L242" s="174">
        <v>1277460.9232100004</v>
      </c>
      <c r="M242" s="174">
        <v>7003429.0267399987</v>
      </c>
      <c r="N242" s="174">
        <v>150393.32306999995</v>
      </c>
      <c r="O242" s="174">
        <v>7153822.3498099977</v>
      </c>
      <c r="P242" s="174">
        <v>8242190.9452500008</v>
      </c>
      <c r="Q242" s="174">
        <v>189687.10427000001</v>
      </c>
      <c r="R242" s="175">
        <v>8431878.0495200008</v>
      </c>
    </row>
    <row r="243" spans="1:18" ht="13.2">
      <c r="A243" s="7"/>
      <c r="B243" s="7"/>
      <c r="C243" s="7"/>
      <c r="D243" s="7"/>
      <c r="E243" s="7"/>
      <c r="F243" s="7"/>
      <c r="G243" s="7"/>
      <c r="H243" s="7"/>
      <c r="I243" s="7"/>
      <c r="J243" s="7"/>
      <c r="K243" s="7"/>
      <c r="L243" s="7"/>
      <c r="M243" s="7"/>
      <c r="N243" s="7"/>
      <c r="O243" s="7"/>
      <c r="P243" s="7"/>
      <c r="Q243" s="7"/>
      <c r="R243" s="7"/>
    </row>
    <row r="244" spans="1:18" ht="13.2">
      <c r="A244" s="7"/>
      <c r="B244" s="7"/>
      <c r="C244" s="7"/>
      <c r="D244" s="7"/>
      <c r="E244" s="7"/>
      <c r="F244" s="7"/>
      <c r="G244" s="7"/>
      <c r="H244" s="7"/>
      <c r="I244" s="7"/>
      <c r="J244" s="7"/>
      <c r="K244" s="7"/>
      <c r="L244" s="7"/>
      <c r="M244" s="7"/>
      <c r="N244" s="7"/>
      <c r="O244" s="7"/>
      <c r="P244" s="7"/>
      <c r="Q244" s="7"/>
      <c r="R244" s="7"/>
    </row>
    <row r="245" spans="1:18" ht="13.2">
      <c r="A245" s="7"/>
      <c r="B245" s="7"/>
      <c r="C245" s="7"/>
      <c r="D245" s="7"/>
      <c r="E245" s="7"/>
      <c r="F245" s="7"/>
      <c r="G245" s="7"/>
      <c r="H245" s="7"/>
      <c r="I245" s="7"/>
      <c r="J245" s="7"/>
      <c r="K245" s="7"/>
      <c r="L245" s="7"/>
      <c r="M245" s="7"/>
      <c r="N245" s="7"/>
      <c r="O245" s="7"/>
      <c r="P245" s="7"/>
      <c r="Q245" s="7"/>
      <c r="R245" s="7"/>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849BF2F9-4B72-4FE6-B26E-A1F079BF675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05E9-76D6-4D97-836F-79DF8961088E}">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210" t="s">
        <v>1068</v>
      </c>
    </row>
    <row r="2" spans="1:29" s="523" customFormat="1" ht="28.2">
      <c r="A2" s="583" t="s">
        <v>857</v>
      </c>
      <c r="B2" s="842"/>
      <c r="C2" s="842"/>
      <c r="D2" s="842"/>
      <c r="E2" s="842"/>
      <c r="F2" s="842"/>
      <c r="G2" s="842"/>
      <c r="H2" s="842"/>
      <c r="I2" s="842"/>
      <c r="J2" s="842"/>
      <c r="K2" s="842"/>
      <c r="L2" s="842"/>
      <c r="M2" s="842"/>
      <c r="N2" s="842"/>
      <c r="O2" s="842"/>
      <c r="P2" s="842"/>
      <c r="Q2" s="842"/>
      <c r="R2" s="842"/>
      <c r="S2" s="842"/>
      <c r="T2" s="842"/>
    </row>
    <row r="3" spans="1:29" s="524" customFormat="1" ht="17.399999999999999">
      <c r="A3" s="843"/>
      <c r="B3" s="844">
        <v>45230</v>
      </c>
      <c r="C3" s="845"/>
      <c r="D3" s="845"/>
      <c r="E3" s="845"/>
      <c r="F3" s="845"/>
      <c r="G3" s="845"/>
      <c r="H3" s="845"/>
      <c r="I3" s="845"/>
      <c r="J3" s="845"/>
      <c r="K3" s="845"/>
      <c r="L3" s="845"/>
      <c r="M3" s="845"/>
      <c r="N3" s="845"/>
      <c r="O3" s="845"/>
      <c r="P3" s="845"/>
      <c r="Q3" s="845"/>
      <c r="R3" s="845"/>
      <c r="S3" s="845"/>
      <c r="T3" s="845"/>
    </row>
    <row r="4" spans="1:29" s="658" customFormat="1" ht="20.100000000000001" customHeight="1" thickBot="1">
      <c r="A4" s="846"/>
      <c r="B4" s="846"/>
      <c r="C4" s="846"/>
      <c r="D4" s="846"/>
      <c r="E4" s="846"/>
      <c r="F4" s="846"/>
      <c r="G4" s="846"/>
      <c r="H4" s="846"/>
      <c r="I4" s="846"/>
      <c r="J4" s="846"/>
      <c r="K4" s="846"/>
      <c r="L4" s="846"/>
      <c r="M4" s="846"/>
      <c r="N4" s="846"/>
      <c r="O4" s="846"/>
      <c r="P4" s="846"/>
      <c r="Q4" s="846"/>
      <c r="R4" s="846"/>
      <c r="S4" s="846"/>
      <c r="T4" s="846"/>
    </row>
    <row r="5" spans="1:29" s="8" customFormat="1" ht="21.75" customHeight="1">
      <c r="A5" s="847" t="s">
        <v>858</v>
      </c>
      <c r="B5" s="847"/>
      <c r="C5" s="847"/>
      <c r="D5" s="847"/>
      <c r="E5" s="847"/>
      <c r="F5" s="391" t="s">
        <v>859</v>
      </c>
      <c r="G5" s="391"/>
      <c r="H5" s="391"/>
      <c r="I5" s="709"/>
      <c r="J5" s="106" t="s">
        <v>860</v>
      </c>
      <c r="K5" s="106"/>
      <c r="L5" s="106"/>
      <c r="M5" s="106"/>
      <c r="N5" s="106"/>
      <c r="O5" s="106"/>
      <c r="P5" s="106"/>
      <c r="Q5" s="9"/>
      <c r="R5" s="391" t="s">
        <v>428</v>
      </c>
      <c r="S5" s="391"/>
      <c r="T5" s="391"/>
    </row>
    <row r="6" spans="1:29" s="852" customFormat="1" ht="24.75" customHeight="1">
      <c r="A6" s="848"/>
      <c r="B6" s="848"/>
      <c r="C6" s="848"/>
      <c r="D6" s="848"/>
      <c r="E6" s="848"/>
      <c r="F6" s="648"/>
      <c r="G6" s="648"/>
      <c r="H6" s="648"/>
      <c r="I6" s="849"/>
      <c r="J6" s="850" t="s">
        <v>861</v>
      </c>
      <c r="K6" s="850"/>
      <c r="L6" s="850"/>
      <c r="M6" s="850"/>
      <c r="N6" s="851" t="s">
        <v>862</v>
      </c>
      <c r="O6" s="851"/>
      <c r="P6" s="646"/>
      <c r="Q6" s="551"/>
      <c r="R6" s="648"/>
      <c r="S6" s="648"/>
      <c r="T6" s="648"/>
      <c r="V6" s="853"/>
      <c r="W6" s="853"/>
      <c r="X6" s="853"/>
      <c r="Y6" s="853"/>
      <c r="Z6" s="853"/>
      <c r="AA6" s="853"/>
      <c r="AB6" s="853"/>
      <c r="AC6" s="853"/>
    </row>
    <row r="7" spans="1:29" s="852" customFormat="1" ht="15" customHeight="1">
      <c r="A7" s="854" t="s">
        <v>863</v>
      </c>
      <c r="B7" s="854"/>
      <c r="C7" s="854"/>
      <c r="D7" s="854"/>
      <c r="E7" s="854"/>
      <c r="F7" s="855" t="s">
        <v>864</v>
      </c>
      <c r="G7" s="855"/>
      <c r="H7" s="855" t="s">
        <v>368</v>
      </c>
      <c r="I7" s="855"/>
      <c r="J7" s="855" t="s">
        <v>864</v>
      </c>
      <c r="K7" s="855"/>
      <c r="L7" s="855" t="s">
        <v>368</v>
      </c>
      <c r="M7" s="855"/>
      <c r="N7" s="855" t="s">
        <v>864</v>
      </c>
      <c r="O7" s="855"/>
      <c r="P7" s="855" t="s">
        <v>368</v>
      </c>
      <c r="Q7" s="855"/>
      <c r="R7" s="855" t="s">
        <v>864</v>
      </c>
      <c r="S7" s="855"/>
      <c r="T7" s="856" t="s">
        <v>368</v>
      </c>
    </row>
    <row r="8" spans="1:29" s="852" customFormat="1" ht="15" customHeight="1">
      <c r="A8" s="250"/>
      <c r="B8" s="250"/>
      <c r="C8" s="250"/>
      <c r="D8" s="250"/>
      <c r="E8" s="250"/>
      <c r="F8" s="250"/>
      <c r="G8" s="250"/>
      <c r="H8" s="250" t="s">
        <v>865</v>
      </c>
      <c r="I8" s="250"/>
      <c r="J8" s="250"/>
      <c r="K8" s="250"/>
      <c r="L8" s="250" t="s">
        <v>865</v>
      </c>
      <c r="M8" s="250"/>
      <c r="N8" s="250"/>
      <c r="O8" s="250"/>
      <c r="P8" s="250" t="s">
        <v>865</v>
      </c>
      <c r="Q8" s="250"/>
      <c r="R8" s="250"/>
      <c r="S8" s="250"/>
      <c r="T8" s="857" t="s">
        <v>865</v>
      </c>
    </row>
    <row r="9" spans="1:29" s="861" customFormat="1" ht="5.25" customHeight="1">
      <c r="A9" s="858"/>
      <c r="B9" s="858"/>
      <c r="C9" s="858"/>
      <c r="D9" s="858"/>
      <c r="E9" s="858"/>
      <c r="F9" s="859"/>
      <c r="G9" s="860"/>
      <c r="H9" s="859"/>
      <c r="I9" s="860"/>
      <c r="J9" s="859"/>
      <c r="K9" s="860"/>
      <c r="L9" s="859"/>
      <c r="M9" s="860"/>
      <c r="N9" s="859"/>
      <c r="O9" s="859"/>
      <c r="P9" s="859"/>
      <c r="Q9" s="859"/>
      <c r="R9" s="859"/>
      <c r="S9" s="859"/>
      <c r="T9" s="859"/>
    </row>
    <row r="10" spans="1:29" s="249" customFormat="1" ht="11.25" customHeight="1">
      <c r="A10" s="862"/>
      <c r="C10" s="862"/>
      <c r="D10" s="863"/>
      <c r="F10" s="864"/>
      <c r="G10" s="864"/>
      <c r="H10" s="864"/>
      <c r="I10" s="864"/>
      <c r="J10" s="864"/>
      <c r="K10" s="864"/>
      <c r="L10" s="864"/>
      <c r="M10" s="864"/>
      <c r="N10" s="864"/>
      <c r="O10" s="864"/>
      <c r="P10" s="864"/>
      <c r="Q10" s="864"/>
      <c r="R10" s="864"/>
      <c r="S10" s="864"/>
      <c r="T10" s="864"/>
    </row>
    <row r="11" spans="1:29" s="21" customFormat="1" ht="15.75" customHeight="1">
      <c r="A11" s="813" t="s">
        <v>866</v>
      </c>
      <c r="C11" s="252"/>
      <c r="D11" s="865"/>
      <c r="F11" s="866">
        <v>18356</v>
      </c>
      <c r="G11" s="866"/>
      <c r="H11" s="866">
        <v>196.04948000000002</v>
      </c>
      <c r="I11" s="866"/>
      <c r="J11" s="866">
        <v>2</v>
      </c>
      <c r="K11" s="866">
        <v>0</v>
      </c>
      <c r="L11" s="866">
        <v>243.11158</v>
      </c>
      <c r="M11" s="866">
        <v>0</v>
      </c>
      <c r="N11" s="866">
        <v>60</v>
      </c>
      <c r="O11" s="866">
        <v>0</v>
      </c>
      <c r="P11" s="866">
        <v>155.61544000000001</v>
      </c>
      <c r="Q11" s="866">
        <v>0</v>
      </c>
      <c r="R11" s="866">
        <v>18418</v>
      </c>
      <c r="S11" s="866">
        <v>0</v>
      </c>
      <c r="T11" s="866">
        <v>594.77650000000006</v>
      </c>
      <c r="U11" s="385"/>
    </row>
    <row r="12" spans="1:29" s="21" customFormat="1" ht="12.9" customHeight="1">
      <c r="A12" s="252"/>
      <c r="B12" s="867" t="s">
        <v>867</v>
      </c>
      <c r="C12" s="867"/>
      <c r="D12" s="868">
        <v>12419.900000000001</v>
      </c>
      <c r="F12" s="869">
        <v>18353</v>
      </c>
      <c r="G12" s="869"/>
      <c r="H12" s="869">
        <v>130.27159</v>
      </c>
      <c r="I12" s="869"/>
      <c r="J12" s="869">
        <v>0</v>
      </c>
      <c r="K12" s="869">
        <v>0</v>
      </c>
      <c r="L12" s="869">
        <v>0</v>
      </c>
      <c r="M12" s="869">
        <v>0</v>
      </c>
      <c r="N12" s="869">
        <v>57</v>
      </c>
      <c r="O12" s="869">
        <v>0</v>
      </c>
      <c r="P12" s="869">
        <v>59.191789999999997</v>
      </c>
      <c r="Q12" s="869">
        <v>0</v>
      </c>
      <c r="R12" s="869">
        <v>18410</v>
      </c>
      <c r="S12" s="869">
        <v>0</v>
      </c>
      <c r="T12" s="869">
        <v>189.46338000000003</v>
      </c>
      <c r="U12" s="385"/>
    </row>
    <row r="13" spans="1:29" s="21" customFormat="1" ht="12.9" customHeight="1">
      <c r="A13" s="252" t="s">
        <v>868</v>
      </c>
      <c r="B13" s="868">
        <v>12419.900000000001</v>
      </c>
      <c r="C13" s="870" t="s">
        <v>869</v>
      </c>
      <c r="D13" s="868">
        <v>31049.75</v>
      </c>
      <c r="F13" s="869">
        <v>3</v>
      </c>
      <c r="G13" s="869"/>
      <c r="H13" s="869">
        <v>65.777889999999999</v>
      </c>
      <c r="I13" s="869"/>
      <c r="J13" s="869">
        <v>1</v>
      </c>
      <c r="K13" s="869">
        <v>0</v>
      </c>
      <c r="L13" s="869">
        <v>25.27176</v>
      </c>
      <c r="M13" s="869">
        <v>0</v>
      </c>
      <c r="N13" s="869">
        <v>2</v>
      </c>
      <c r="O13" s="869">
        <v>0</v>
      </c>
      <c r="P13" s="869">
        <v>43.542120000000004</v>
      </c>
      <c r="Q13" s="869">
        <v>0</v>
      </c>
      <c r="R13" s="869">
        <v>6</v>
      </c>
      <c r="S13" s="869">
        <v>0</v>
      </c>
      <c r="T13" s="869">
        <v>134.59177</v>
      </c>
      <c r="U13" s="385"/>
    </row>
    <row r="14" spans="1:29" s="21" customFormat="1" ht="12.9" customHeight="1">
      <c r="A14" s="252" t="s">
        <v>868</v>
      </c>
      <c r="B14" s="868">
        <v>31049.75</v>
      </c>
      <c r="C14" s="870" t="s">
        <v>869</v>
      </c>
      <c r="D14" s="868">
        <v>62099.5</v>
      </c>
      <c r="F14" s="869" t="s">
        <v>56</v>
      </c>
      <c r="G14" s="869"/>
      <c r="H14" s="869" t="s">
        <v>56</v>
      </c>
      <c r="I14" s="869"/>
      <c r="J14" s="869" t="s">
        <v>56</v>
      </c>
      <c r="K14" s="869">
        <v>0</v>
      </c>
      <c r="L14" s="869" t="s">
        <v>56</v>
      </c>
      <c r="M14" s="869">
        <v>0</v>
      </c>
      <c r="N14" s="869">
        <v>1</v>
      </c>
      <c r="O14" s="869">
        <v>0</v>
      </c>
      <c r="P14" s="869">
        <v>52.881529999999998</v>
      </c>
      <c r="Q14" s="869">
        <v>0</v>
      </c>
      <c r="R14" s="869">
        <v>1</v>
      </c>
      <c r="S14" s="869">
        <v>0</v>
      </c>
      <c r="T14" s="869">
        <v>52.881529999999998</v>
      </c>
      <c r="U14" s="385"/>
    </row>
    <row r="15" spans="1:29" s="21" customFormat="1" ht="12.9" customHeight="1">
      <c r="A15" s="252" t="s">
        <v>868</v>
      </c>
      <c r="B15" s="868">
        <v>62099.5</v>
      </c>
      <c r="C15" s="870" t="s">
        <v>869</v>
      </c>
      <c r="D15" s="868">
        <v>124199</v>
      </c>
      <c r="F15" s="869" t="s">
        <v>56</v>
      </c>
      <c r="G15" s="869"/>
      <c r="H15" s="869" t="s">
        <v>56</v>
      </c>
      <c r="I15" s="869"/>
      <c r="J15" s="869" t="s">
        <v>56</v>
      </c>
      <c r="K15" s="869">
        <v>0</v>
      </c>
      <c r="L15" s="869" t="s">
        <v>56</v>
      </c>
      <c r="M15" s="869">
        <v>0</v>
      </c>
      <c r="N15" s="869" t="s">
        <v>56</v>
      </c>
      <c r="O15" s="869">
        <v>0</v>
      </c>
      <c r="P15" s="869" t="s">
        <v>56</v>
      </c>
      <c r="Q15" s="869">
        <v>0</v>
      </c>
      <c r="R15" s="869" t="s">
        <v>56</v>
      </c>
      <c r="S15" s="869">
        <v>0</v>
      </c>
      <c r="T15" s="869" t="s">
        <v>56</v>
      </c>
      <c r="U15" s="385"/>
    </row>
    <row r="16" spans="1:29" s="21" customFormat="1" ht="12.9" customHeight="1">
      <c r="A16" s="252" t="s">
        <v>868</v>
      </c>
      <c r="B16" s="868">
        <v>124199</v>
      </c>
      <c r="C16" s="870" t="s">
        <v>869</v>
      </c>
      <c r="D16" s="868">
        <v>248398</v>
      </c>
      <c r="F16" s="869" t="s">
        <v>56</v>
      </c>
      <c r="G16" s="869"/>
      <c r="H16" s="869" t="s">
        <v>56</v>
      </c>
      <c r="I16" s="869"/>
      <c r="J16" s="869">
        <v>1</v>
      </c>
      <c r="K16" s="869">
        <v>0</v>
      </c>
      <c r="L16" s="869">
        <v>217.83982</v>
      </c>
      <c r="M16" s="869">
        <v>0</v>
      </c>
      <c r="N16" s="869" t="s">
        <v>56</v>
      </c>
      <c r="O16" s="869">
        <v>0</v>
      </c>
      <c r="P16" s="869" t="s">
        <v>56</v>
      </c>
      <c r="Q16" s="869">
        <v>0</v>
      </c>
      <c r="R16" s="869">
        <v>1</v>
      </c>
      <c r="S16" s="869">
        <v>0</v>
      </c>
      <c r="T16" s="869">
        <v>217.83982</v>
      </c>
      <c r="U16" s="385"/>
    </row>
    <row r="17" spans="1:21" s="21" customFormat="1" ht="12.9" customHeight="1">
      <c r="A17" s="252" t="s">
        <v>868</v>
      </c>
      <c r="B17" s="868">
        <v>248398</v>
      </c>
      <c r="C17" s="870" t="s">
        <v>869</v>
      </c>
      <c r="D17" s="868">
        <v>496796</v>
      </c>
      <c r="F17" s="869" t="s">
        <v>56</v>
      </c>
      <c r="G17" s="869"/>
      <c r="H17" s="869" t="s">
        <v>56</v>
      </c>
      <c r="I17" s="869"/>
      <c r="J17" s="869" t="s">
        <v>56</v>
      </c>
      <c r="K17" s="869">
        <v>0</v>
      </c>
      <c r="L17" s="869" t="s">
        <v>56</v>
      </c>
      <c r="M17" s="869">
        <v>0</v>
      </c>
      <c r="N17" s="869" t="s">
        <v>56</v>
      </c>
      <c r="O17" s="869">
        <v>0</v>
      </c>
      <c r="P17" s="869" t="s">
        <v>56</v>
      </c>
      <c r="Q17" s="869">
        <v>0</v>
      </c>
      <c r="R17" s="869" t="s">
        <v>56</v>
      </c>
      <c r="S17" s="869">
        <v>0</v>
      </c>
      <c r="T17" s="869" t="s">
        <v>56</v>
      </c>
      <c r="U17" s="385"/>
    </row>
    <row r="18" spans="1:21" s="21" customFormat="1" ht="12.9" customHeight="1">
      <c r="A18" s="252" t="s">
        <v>868</v>
      </c>
      <c r="B18" s="868">
        <v>496796</v>
      </c>
      <c r="C18" s="870" t="s">
        <v>869</v>
      </c>
      <c r="D18" s="868">
        <v>745194</v>
      </c>
      <c r="F18" s="869" t="s">
        <v>56</v>
      </c>
      <c r="G18" s="869"/>
      <c r="H18" s="869" t="s">
        <v>56</v>
      </c>
      <c r="I18" s="869"/>
      <c r="J18" s="869" t="s">
        <v>56</v>
      </c>
      <c r="K18" s="869">
        <v>0</v>
      </c>
      <c r="L18" s="869" t="s">
        <v>56</v>
      </c>
      <c r="M18" s="869">
        <v>0</v>
      </c>
      <c r="N18" s="869" t="s">
        <v>56</v>
      </c>
      <c r="O18" s="869">
        <v>0</v>
      </c>
      <c r="P18" s="869" t="s">
        <v>56</v>
      </c>
      <c r="Q18" s="869">
        <v>0</v>
      </c>
      <c r="R18" s="869" t="s">
        <v>56</v>
      </c>
      <c r="S18" s="869">
        <v>0</v>
      </c>
      <c r="T18" s="869" t="s">
        <v>56</v>
      </c>
      <c r="U18" s="385"/>
    </row>
    <row r="19" spans="1:21" s="21" customFormat="1" ht="12.9" customHeight="1">
      <c r="A19" s="252" t="s">
        <v>868</v>
      </c>
      <c r="B19" s="868">
        <v>745194</v>
      </c>
      <c r="C19" s="870" t="s">
        <v>869</v>
      </c>
      <c r="D19" s="868">
        <v>993592</v>
      </c>
      <c r="F19" s="869" t="s">
        <v>56</v>
      </c>
      <c r="G19" s="869"/>
      <c r="H19" s="869" t="s">
        <v>56</v>
      </c>
      <c r="I19" s="869"/>
      <c r="J19" s="869" t="s">
        <v>56</v>
      </c>
      <c r="K19" s="869">
        <v>0</v>
      </c>
      <c r="L19" s="869" t="s">
        <v>56</v>
      </c>
      <c r="M19" s="869">
        <v>0</v>
      </c>
      <c r="N19" s="869" t="s">
        <v>56</v>
      </c>
      <c r="O19" s="869">
        <v>0</v>
      </c>
      <c r="P19" s="869" t="s">
        <v>56</v>
      </c>
      <c r="Q19" s="869">
        <v>0</v>
      </c>
      <c r="R19" s="869" t="s">
        <v>56</v>
      </c>
      <c r="S19" s="869">
        <v>0</v>
      </c>
      <c r="T19" s="869" t="s">
        <v>56</v>
      </c>
      <c r="U19" s="385"/>
    </row>
    <row r="20" spans="1:21" s="21" customFormat="1" ht="12.9" customHeight="1">
      <c r="A20" s="252" t="s">
        <v>868</v>
      </c>
      <c r="B20" s="868">
        <v>993592</v>
      </c>
      <c r="C20" s="870" t="s">
        <v>869</v>
      </c>
      <c r="D20" s="868">
        <v>1241990</v>
      </c>
      <c r="F20" s="869" t="s">
        <v>56</v>
      </c>
      <c r="G20" s="869"/>
      <c r="H20" s="869" t="s">
        <v>56</v>
      </c>
      <c r="I20" s="869"/>
      <c r="J20" s="869" t="s">
        <v>56</v>
      </c>
      <c r="K20" s="869">
        <v>0</v>
      </c>
      <c r="L20" s="869" t="s">
        <v>56</v>
      </c>
      <c r="M20" s="869">
        <v>0</v>
      </c>
      <c r="N20" s="869" t="s">
        <v>56</v>
      </c>
      <c r="O20" s="869">
        <v>0</v>
      </c>
      <c r="P20" s="869" t="s">
        <v>56</v>
      </c>
      <c r="Q20" s="869">
        <v>0</v>
      </c>
      <c r="R20" s="869" t="s">
        <v>56</v>
      </c>
      <c r="S20" s="869">
        <v>0</v>
      </c>
      <c r="T20" s="869" t="s">
        <v>56</v>
      </c>
      <c r="U20" s="385"/>
    </row>
    <row r="21" spans="1:21" s="21" customFormat="1" ht="12.9" customHeight="1">
      <c r="A21" s="252" t="s">
        <v>868</v>
      </c>
      <c r="B21" s="868">
        <v>1241990</v>
      </c>
      <c r="C21" s="870" t="s">
        <v>869</v>
      </c>
      <c r="D21" s="868">
        <v>1862985</v>
      </c>
      <c r="F21" s="869" t="s">
        <v>56</v>
      </c>
      <c r="G21" s="869"/>
      <c r="H21" s="869" t="s">
        <v>56</v>
      </c>
      <c r="I21" s="869"/>
      <c r="J21" s="869" t="s">
        <v>56</v>
      </c>
      <c r="K21" s="869">
        <v>0</v>
      </c>
      <c r="L21" s="869" t="s">
        <v>56</v>
      </c>
      <c r="M21" s="869">
        <v>0</v>
      </c>
      <c r="N21" s="869" t="s">
        <v>56</v>
      </c>
      <c r="O21" s="869">
        <v>0</v>
      </c>
      <c r="P21" s="869" t="s">
        <v>56</v>
      </c>
      <c r="Q21" s="869">
        <v>0</v>
      </c>
      <c r="R21" s="869" t="s">
        <v>56</v>
      </c>
      <c r="S21" s="869">
        <v>0</v>
      </c>
      <c r="T21" s="869" t="s">
        <v>56</v>
      </c>
      <c r="U21" s="385"/>
    </row>
    <row r="22" spans="1:21" s="21" customFormat="1" ht="12.9" customHeight="1">
      <c r="A22" s="252" t="s">
        <v>868</v>
      </c>
      <c r="B22" s="868">
        <v>1862985</v>
      </c>
      <c r="C22" s="870" t="s">
        <v>869</v>
      </c>
      <c r="D22" s="868">
        <v>2483980</v>
      </c>
      <c r="F22" s="869" t="s">
        <v>56</v>
      </c>
      <c r="G22" s="869"/>
      <c r="H22" s="869" t="s">
        <v>56</v>
      </c>
      <c r="I22" s="869"/>
      <c r="J22" s="869" t="s">
        <v>56</v>
      </c>
      <c r="K22" s="869">
        <v>0</v>
      </c>
      <c r="L22" s="869" t="s">
        <v>56</v>
      </c>
      <c r="M22" s="869">
        <v>0</v>
      </c>
      <c r="N22" s="869" t="s">
        <v>56</v>
      </c>
      <c r="O22" s="869">
        <v>0</v>
      </c>
      <c r="P22" s="869" t="s">
        <v>56</v>
      </c>
      <c r="Q22" s="869">
        <v>0</v>
      </c>
      <c r="R22" s="869" t="s">
        <v>56</v>
      </c>
      <c r="S22" s="869">
        <v>0</v>
      </c>
      <c r="T22" s="869" t="s">
        <v>56</v>
      </c>
      <c r="U22" s="385"/>
    </row>
    <row r="23" spans="1:21" s="21" customFormat="1" ht="12.9" customHeight="1">
      <c r="A23" s="252" t="s">
        <v>868</v>
      </c>
      <c r="B23" s="868">
        <v>2483980</v>
      </c>
      <c r="C23" s="870" t="s">
        <v>869</v>
      </c>
      <c r="D23" s="868">
        <v>6209950</v>
      </c>
      <c r="F23" s="869" t="s">
        <v>56</v>
      </c>
      <c r="G23" s="869"/>
      <c r="H23" s="869" t="s">
        <v>56</v>
      </c>
      <c r="I23" s="869"/>
      <c r="J23" s="869" t="s">
        <v>56</v>
      </c>
      <c r="K23" s="869">
        <v>0</v>
      </c>
      <c r="L23" s="869" t="s">
        <v>56</v>
      </c>
      <c r="M23" s="869">
        <v>0</v>
      </c>
      <c r="N23" s="869" t="s">
        <v>56</v>
      </c>
      <c r="O23" s="869">
        <v>0</v>
      </c>
      <c r="P23" s="869" t="s">
        <v>56</v>
      </c>
      <c r="Q23" s="869">
        <v>0</v>
      </c>
      <c r="R23" s="869" t="s">
        <v>56</v>
      </c>
      <c r="S23" s="869">
        <v>0</v>
      </c>
      <c r="T23" s="869" t="s">
        <v>56</v>
      </c>
      <c r="U23" s="385"/>
    </row>
    <row r="24" spans="1:21" s="21" customFormat="1" ht="12.9" customHeight="1">
      <c r="A24" s="252" t="s">
        <v>868</v>
      </c>
      <c r="B24" s="868">
        <v>6209950</v>
      </c>
      <c r="C24" s="870" t="s">
        <v>869</v>
      </c>
      <c r="D24" s="868">
        <v>12419900</v>
      </c>
      <c r="F24" s="869" t="s">
        <v>56</v>
      </c>
      <c r="G24" s="869"/>
      <c r="H24" s="869" t="s">
        <v>56</v>
      </c>
      <c r="I24" s="869"/>
      <c r="J24" s="869" t="s">
        <v>56</v>
      </c>
      <c r="K24" s="869">
        <v>0</v>
      </c>
      <c r="L24" s="869" t="s">
        <v>56</v>
      </c>
      <c r="M24" s="869">
        <v>0</v>
      </c>
      <c r="N24" s="869" t="s">
        <v>56</v>
      </c>
      <c r="O24" s="869">
        <v>0</v>
      </c>
      <c r="P24" s="869" t="s">
        <v>56</v>
      </c>
      <c r="Q24" s="869">
        <v>0</v>
      </c>
      <c r="R24" s="869" t="s">
        <v>56</v>
      </c>
      <c r="S24" s="869">
        <v>0</v>
      </c>
      <c r="T24" s="869" t="s">
        <v>56</v>
      </c>
      <c r="U24" s="385"/>
    </row>
    <row r="25" spans="1:21" s="21" customFormat="1" ht="12.9" customHeight="1">
      <c r="A25" s="252" t="s">
        <v>868</v>
      </c>
      <c r="B25" s="868">
        <v>12419900</v>
      </c>
      <c r="C25" s="870" t="s">
        <v>869</v>
      </c>
      <c r="D25" s="871" t="s">
        <v>870</v>
      </c>
      <c r="F25" s="869" t="s">
        <v>56</v>
      </c>
      <c r="G25" s="869"/>
      <c r="H25" s="869" t="s">
        <v>56</v>
      </c>
      <c r="I25" s="869"/>
      <c r="J25" s="869" t="s">
        <v>56</v>
      </c>
      <c r="K25" s="869">
        <v>0</v>
      </c>
      <c r="L25" s="869" t="s">
        <v>56</v>
      </c>
      <c r="M25" s="869">
        <v>0</v>
      </c>
      <c r="N25" s="869" t="s">
        <v>56</v>
      </c>
      <c r="O25" s="869">
        <v>0</v>
      </c>
      <c r="P25" s="869" t="s">
        <v>56</v>
      </c>
      <c r="Q25" s="869">
        <v>0</v>
      </c>
      <c r="R25" s="869" t="s">
        <v>56</v>
      </c>
      <c r="S25" s="869">
        <v>0</v>
      </c>
      <c r="T25" s="869" t="s">
        <v>56</v>
      </c>
      <c r="U25" s="385"/>
    </row>
    <row r="26" spans="1:21" s="21" customFormat="1" ht="13.5" customHeight="1">
      <c r="A26" s="252"/>
      <c r="C26" s="252"/>
      <c r="D26" s="865"/>
      <c r="F26" s="864"/>
      <c r="H26" s="864"/>
      <c r="I26" s="864"/>
      <c r="J26" s="864"/>
      <c r="K26" s="864"/>
      <c r="L26" s="864"/>
      <c r="M26" s="864"/>
      <c r="N26" s="864"/>
      <c r="O26" s="864"/>
      <c r="P26" s="864"/>
      <c r="Q26" s="864"/>
      <c r="R26" s="864"/>
      <c r="S26" s="864"/>
      <c r="T26" s="864"/>
      <c r="U26" s="385"/>
    </row>
    <row r="27" spans="1:21" s="21" customFormat="1" ht="18" customHeight="1">
      <c r="A27" s="813" t="s">
        <v>92</v>
      </c>
      <c r="C27" s="252"/>
      <c r="D27" s="865"/>
      <c r="F27" s="866">
        <v>2804029</v>
      </c>
      <c r="G27" s="866"/>
      <c r="H27" s="866">
        <v>1238172.3744400002</v>
      </c>
      <c r="I27" s="866"/>
      <c r="J27" s="866">
        <v>1011</v>
      </c>
      <c r="K27" s="866">
        <v>0</v>
      </c>
      <c r="L27" s="866">
        <v>12409.85367</v>
      </c>
      <c r="M27" s="866">
        <v>0</v>
      </c>
      <c r="N27" s="866">
        <v>4772</v>
      </c>
      <c r="O27" s="866">
        <v>0</v>
      </c>
      <c r="P27" s="866">
        <v>28055.552059999998</v>
      </c>
      <c r="Q27" s="866">
        <v>0</v>
      </c>
      <c r="R27" s="866">
        <v>2809812</v>
      </c>
      <c r="S27" s="866">
        <v>0</v>
      </c>
      <c r="T27" s="866">
        <v>1278637.7801700002</v>
      </c>
      <c r="U27" s="385"/>
    </row>
    <row r="28" spans="1:21" s="21" customFormat="1" ht="12.9" customHeight="1">
      <c r="A28" s="252"/>
      <c r="B28" s="867" t="s">
        <v>867</v>
      </c>
      <c r="C28" s="867"/>
      <c r="D28" s="868">
        <v>12419.900000000001</v>
      </c>
      <c r="F28" s="869">
        <v>2783599</v>
      </c>
      <c r="G28" s="869"/>
      <c r="H28" s="869">
        <v>451152.07233000023</v>
      </c>
      <c r="I28" s="869"/>
      <c r="J28" s="869">
        <v>908</v>
      </c>
      <c r="K28" s="869">
        <v>0</v>
      </c>
      <c r="L28" s="869">
        <v>661.44357000000127</v>
      </c>
      <c r="M28" s="869">
        <v>0</v>
      </c>
      <c r="N28" s="869">
        <v>4611</v>
      </c>
      <c r="O28" s="869">
        <v>0</v>
      </c>
      <c r="P28" s="869">
        <v>1225.7096699999965</v>
      </c>
      <c r="Q28" s="869">
        <v>0</v>
      </c>
      <c r="R28" s="869">
        <v>2789118</v>
      </c>
      <c r="S28" s="869">
        <v>0</v>
      </c>
      <c r="T28" s="869">
        <v>453039.22557000001</v>
      </c>
      <c r="U28" s="385"/>
    </row>
    <row r="29" spans="1:21" s="21" customFormat="1" ht="12.9" customHeight="1">
      <c r="A29" s="252" t="s">
        <v>868</v>
      </c>
      <c r="B29" s="868">
        <v>12419.900000000001</v>
      </c>
      <c r="C29" s="870" t="s">
        <v>869</v>
      </c>
      <c r="D29" s="868">
        <v>31049.75</v>
      </c>
      <c r="F29" s="869">
        <v>12592</v>
      </c>
      <c r="G29" s="869"/>
      <c r="H29" s="869">
        <v>249468.23099000001</v>
      </c>
      <c r="I29" s="869"/>
      <c r="J29" s="869">
        <v>35</v>
      </c>
      <c r="K29" s="869">
        <v>0</v>
      </c>
      <c r="L29" s="869">
        <v>642.59789999999998</v>
      </c>
      <c r="M29" s="869">
        <v>0</v>
      </c>
      <c r="N29" s="869">
        <v>60</v>
      </c>
      <c r="O29" s="869">
        <v>0</v>
      </c>
      <c r="P29" s="869">
        <v>1212.2268300000001</v>
      </c>
      <c r="Q29" s="869">
        <v>0</v>
      </c>
      <c r="R29" s="869">
        <v>12687</v>
      </c>
      <c r="S29" s="869">
        <v>0</v>
      </c>
      <c r="T29" s="869">
        <v>251323.05572</v>
      </c>
      <c r="U29" s="385"/>
    </row>
    <row r="30" spans="1:21" s="21" customFormat="1" ht="12.9" customHeight="1">
      <c r="A30" s="252" t="s">
        <v>868</v>
      </c>
      <c r="B30" s="868">
        <v>31049.75</v>
      </c>
      <c r="C30" s="870" t="s">
        <v>869</v>
      </c>
      <c r="D30" s="868">
        <v>62099.5</v>
      </c>
      <c r="F30" s="869">
        <v>4920</v>
      </c>
      <c r="G30" s="869"/>
      <c r="H30" s="869">
        <v>212437.71047999998</v>
      </c>
      <c r="I30" s="869"/>
      <c r="J30" s="869">
        <v>27</v>
      </c>
      <c r="K30" s="869">
        <v>0</v>
      </c>
      <c r="L30" s="869">
        <v>1156.2389900000001</v>
      </c>
      <c r="M30" s="869">
        <v>0</v>
      </c>
      <c r="N30" s="869">
        <v>38</v>
      </c>
      <c r="O30" s="869">
        <v>0</v>
      </c>
      <c r="P30" s="869">
        <v>1664.0513000000001</v>
      </c>
      <c r="Q30" s="869">
        <v>0</v>
      </c>
      <c r="R30" s="869">
        <v>4985</v>
      </c>
      <c r="S30" s="869">
        <v>0</v>
      </c>
      <c r="T30" s="869">
        <v>215258.00077000001</v>
      </c>
      <c r="U30" s="385"/>
    </row>
    <row r="31" spans="1:21" s="21" customFormat="1" ht="12.9" customHeight="1">
      <c r="A31" s="252" t="s">
        <v>868</v>
      </c>
      <c r="B31" s="868">
        <v>62099.5</v>
      </c>
      <c r="C31" s="870" t="s">
        <v>869</v>
      </c>
      <c r="D31" s="868">
        <v>124199</v>
      </c>
      <c r="F31" s="869">
        <v>2279</v>
      </c>
      <c r="G31" s="869"/>
      <c r="H31" s="869">
        <v>197764.99180000002</v>
      </c>
      <c r="I31" s="869"/>
      <c r="J31" s="869">
        <v>15</v>
      </c>
      <c r="K31" s="869">
        <v>0</v>
      </c>
      <c r="L31" s="869">
        <v>1363.5304199999998</v>
      </c>
      <c r="M31" s="869">
        <v>0</v>
      </c>
      <c r="N31" s="869">
        <v>23</v>
      </c>
      <c r="O31" s="869">
        <v>0</v>
      </c>
      <c r="P31" s="869">
        <v>1977.8030100000001</v>
      </c>
      <c r="Q31" s="869">
        <v>0</v>
      </c>
      <c r="R31" s="869">
        <v>2317</v>
      </c>
      <c r="S31" s="869">
        <v>0</v>
      </c>
      <c r="T31" s="869">
        <v>201106.32522999999</v>
      </c>
      <c r="U31" s="385"/>
    </row>
    <row r="32" spans="1:21" s="21" customFormat="1" ht="12.9" customHeight="1">
      <c r="A32" s="252" t="s">
        <v>868</v>
      </c>
      <c r="B32" s="868">
        <v>124199</v>
      </c>
      <c r="C32" s="870" t="s">
        <v>869</v>
      </c>
      <c r="D32" s="868">
        <v>248398</v>
      </c>
      <c r="F32" s="869">
        <v>544</v>
      </c>
      <c r="G32" s="869"/>
      <c r="H32" s="869">
        <v>85706.355319999988</v>
      </c>
      <c r="I32" s="869"/>
      <c r="J32" s="869">
        <v>17</v>
      </c>
      <c r="K32" s="869">
        <v>0</v>
      </c>
      <c r="L32" s="869">
        <v>2947.5435600000001</v>
      </c>
      <c r="M32" s="869">
        <v>0</v>
      </c>
      <c r="N32" s="869">
        <v>16</v>
      </c>
      <c r="O32" s="869">
        <v>0</v>
      </c>
      <c r="P32" s="869">
        <v>2544.8720800000001</v>
      </c>
      <c r="Q32" s="869">
        <v>0</v>
      </c>
      <c r="R32" s="869">
        <v>577</v>
      </c>
      <c r="S32" s="869">
        <v>0</v>
      </c>
      <c r="T32" s="869">
        <v>91198.770959999994</v>
      </c>
      <c r="U32" s="385"/>
    </row>
    <row r="33" spans="1:21" s="21" customFormat="1" ht="12.9" customHeight="1">
      <c r="A33" s="252" t="s">
        <v>868</v>
      </c>
      <c r="B33" s="868">
        <v>248398</v>
      </c>
      <c r="C33" s="870" t="s">
        <v>869</v>
      </c>
      <c r="D33" s="868">
        <v>496796</v>
      </c>
      <c r="F33" s="869">
        <v>79</v>
      </c>
      <c r="G33" s="869"/>
      <c r="H33" s="869">
        <v>25958.7431</v>
      </c>
      <c r="I33" s="869"/>
      <c r="J33" s="869">
        <v>5</v>
      </c>
      <c r="K33" s="869">
        <v>0</v>
      </c>
      <c r="L33" s="869">
        <v>2067.5170800000001</v>
      </c>
      <c r="M33" s="869">
        <v>0</v>
      </c>
      <c r="N33" s="869">
        <v>15</v>
      </c>
      <c r="O33" s="869">
        <v>0</v>
      </c>
      <c r="P33" s="869">
        <v>5256.6751100000001</v>
      </c>
      <c r="Q33" s="869">
        <v>0</v>
      </c>
      <c r="R33" s="869">
        <v>99</v>
      </c>
      <c r="S33" s="869">
        <v>0</v>
      </c>
      <c r="T33" s="869">
        <v>33282.935290000001</v>
      </c>
      <c r="U33" s="385"/>
    </row>
    <row r="34" spans="1:21" s="21" customFormat="1" ht="12.9" customHeight="1">
      <c r="A34" s="252" t="s">
        <v>868</v>
      </c>
      <c r="B34" s="868">
        <v>496796</v>
      </c>
      <c r="C34" s="870" t="s">
        <v>869</v>
      </c>
      <c r="D34" s="868">
        <v>745194</v>
      </c>
      <c r="F34" s="869">
        <v>9</v>
      </c>
      <c r="G34" s="869"/>
      <c r="H34" s="869">
        <v>5497.4191500000006</v>
      </c>
      <c r="I34" s="869"/>
      <c r="J34" s="869">
        <v>2</v>
      </c>
      <c r="K34" s="869">
        <v>0</v>
      </c>
      <c r="L34" s="869">
        <v>1373.0160800000001</v>
      </c>
      <c r="M34" s="869">
        <v>0</v>
      </c>
      <c r="N34" s="869">
        <v>4</v>
      </c>
      <c r="O34" s="869">
        <v>0</v>
      </c>
      <c r="P34" s="869">
        <v>2672.7792800000002</v>
      </c>
      <c r="Q34" s="869">
        <v>0</v>
      </c>
      <c r="R34" s="869">
        <v>15</v>
      </c>
      <c r="S34" s="869">
        <v>0</v>
      </c>
      <c r="T34" s="869">
        <v>9543.2145099999998</v>
      </c>
      <c r="U34" s="385"/>
    </row>
    <row r="35" spans="1:21" s="21" customFormat="1" ht="12.9" customHeight="1">
      <c r="A35" s="252" t="s">
        <v>868</v>
      </c>
      <c r="B35" s="868">
        <v>745194</v>
      </c>
      <c r="C35" s="870" t="s">
        <v>869</v>
      </c>
      <c r="D35" s="868">
        <v>993592</v>
      </c>
      <c r="F35" s="869">
        <v>3</v>
      </c>
      <c r="G35" s="869"/>
      <c r="H35" s="869">
        <v>2293.5889099999999</v>
      </c>
      <c r="I35" s="869"/>
      <c r="J35" s="869" t="s">
        <v>56</v>
      </c>
      <c r="K35" s="869">
        <v>0</v>
      </c>
      <c r="L35" s="869" t="s">
        <v>56</v>
      </c>
      <c r="M35" s="869">
        <v>0</v>
      </c>
      <c r="N35" s="869" t="s">
        <v>56</v>
      </c>
      <c r="O35" s="869">
        <v>0</v>
      </c>
      <c r="P35" s="869" t="s">
        <v>56</v>
      </c>
      <c r="Q35" s="869">
        <v>0</v>
      </c>
      <c r="R35" s="869">
        <v>3</v>
      </c>
      <c r="S35" s="869">
        <v>0</v>
      </c>
      <c r="T35" s="869">
        <v>2293.5889099999999</v>
      </c>
      <c r="U35" s="385"/>
    </row>
    <row r="36" spans="1:21" s="21" customFormat="1" ht="12.9" customHeight="1">
      <c r="A36" s="252" t="s">
        <v>868</v>
      </c>
      <c r="B36" s="868">
        <v>993592</v>
      </c>
      <c r="C36" s="870" t="s">
        <v>869</v>
      </c>
      <c r="D36" s="868">
        <v>1241990</v>
      </c>
      <c r="F36" s="869">
        <v>2</v>
      </c>
      <c r="G36" s="869"/>
      <c r="H36" s="869">
        <v>2065.52574</v>
      </c>
      <c r="I36" s="869"/>
      <c r="J36" s="869">
        <v>2</v>
      </c>
      <c r="K36" s="869">
        <v>0</v>
      </c>
      <c r="L36" s="869">
        <v>2197.9660699999999</v>
      </c>
      <c r="M36" s="869">
        <v>0</v>
      </c>
      <c r="N36" s="869" t="s">
        <v>56</v>
      </c>
      <c r="O36" s="869">
        <v>0</v>
      </c>
      <c r="P36" s="869" t="s">
        <v>56</v>
      </c>
      <c r="Q36" s="869">
        <v>0</v>
      </c>
      <c r="R36" s="869">
        <v>4</v>
      </c>
      <c r="S36" s="869">
        <v>0</v>
      </c>
      <c r="T36" s="869">
        <v>4263.4918099999995</v>
      </c>
      <c r="U36" s="385"/>
    </row>
    <row r="37" spans="1:21" s="21" customFormat="1" ht="12.9" customHeight="1">
      <c r="A37" s="252" t="s">
        <v>868</v>
      </c>
      <c r="B37" s="868">
        <v>1241990</v>
      </c>
      <c r="C37" s="870" t="s">
        <v>869</v>
      </c>
      <c r="D37" s="868">
        <v>1862985</v>
      </c>
      <c r="F37" s="869" t="s">
        <v>56</v>
      </c>
      <c r="G37" s="869"/>
      <c r="H37" s="869" t="s">
        <v>56</v>
      </c>
      <c r="I37" s="869"/>
      <c r="J37" s="869" t="s">
        <v>56</v>
      </c>
      <c r="K37" s="869">
        <v>0</v>
      </c>
      <c r="L37" s="869" t="s">
        <v>56</v>
      </c>
      <c r="M37" s="869">
        <v>0</v>
      </c>
      <c r="N37" s="869">
        <v>2</v>
      </c>
      <c r="O37" s="869">
        <v>0</v>
      </c>
      <c r="P37" s="869">
        <v>2728.1774300000002</v>
      </c>
      <c r="Q37" s="869">
        <v>0</v>
      </c>
      <c r="R37" s="869">
        <v>2</v>
      </c>
      <c r="S37" s="869">
        <v>0</v>
      </c>
      <c r="T37" s="869">
        <v>2728.1774300000002</v>
      </c>
      <c r="U37" s="385"/>
    </row>
    <row r="38" spans="1:21" s="21" customFormat="1" ht="12.9" customHeight="1">
      <c r="A38" s="252" t="s">
        <v>868</v>
      </c>
      <c r="B38" s="868">
        <v>1862985</v>
      </c>
      <c r="C38" s="870" t="s">
        <v>869</v>
      </c>
      <c r="D38" s="868">
        <v>2483980</v>
      </c>
      <c r="F38" s="869">
        <v>1</v>
      </c>
      <c r="G38" s="869"/>
      <c r="H38" s="869">
        <v>2103.0419900000002</v>
      </c>
      <c r="I38" s="869"/>
      <c r="J38" s="869" t="s">
        <v>56</v>
      </c>
      <c r="K38" s="869">
        <v>0</v>
      </c>
      <c r="L38" s="869" t="s">
        <v>56</v>
      </c>
      <c r="M38" s="869">
        <v>0</v>
      </c>
      <c r="N38" s="869" t="s">
        <v>56</v>
      </c>
      <c r="O38" s="869">
        <v>0</v>
      </c>
      <c r="P38" s="869" t="s">
        <v>56</v>
      </c>
      <c r="Q38" s="869">
        <v>0</v>
      </c>
      <c r="R38" s="869">
        <v>1</v>
      </c>
      <c r="S38" s="869">
        <v>0</v>
      </c>
      <c r="T38" s="869">
        <v>2103.0419900000002</v>
      </c>
      <c r="U38" s="385"/>
    </row>
    <row r="39" spans="1:21" s="21" customFormat="1" ht="12.9" customHeight="1">
      <c r="A39" s="252" t="s">
        <v>868</v>
      </c>
      <c r="B39" s="868">
        <v>2483980</v>
      </c>
      <c r="C39" s="870" t="s">
        <v>869</v>
      </c>
      <c r="D39" s="868">
        <v>6209950</v>
      </c>
      <c r="F39" s="869">
        <v>1</v>
      </c>
      <c r="G39" s="869"/>
      <c r="H39" s="869">
        <v>3724.69463</v>
      </c>
      <c r="I39" s="869"/>
      <c r="J39" s="869" t="s">
        <v>56</v>
      </c>
      <c r="K39" s="869">
        <v>0</v>
      </c>
      <c r="L39" s="869" t="s">
        <v>56</v>
      </c>
      <c r="M39" s="869">
        <v>0</v>
      </c>
      <c r="N39" s="869">
        <v>3</v>
      </c>
      <c r="O39" s="869">
        <v>0</v>
      </c>
      <c r="P39" s="869">
        <v>8773.2573499999999</v>
      </c>
      <c r="Q39" s="869">
        <v>0</v>
      </c>
      <c r="R39" s="869">
        <v>4</v>
      </c>
      <c r="S39" s="869">
        <v>0</v>
      </c>
      <c r="T39" s="869">
        <v>12497.95198</v>
      </c>
      <c r="U39" s="385"/>
    </row>
    <row r="40" spans="1:21" s="21" customFormat="1" ht="12.9" customHeight="1">
      <c r="A40" s="252" t="s">
        <v>868</v>
      </c>
      <c r="B40" s="868">
        <v>6209950</v>
      </c>
      <c r="C40" s="870" t="s">
        <v>869</v>
      </c>
      <c r="D40" s="868">
        <v>12419900</v>
      </c>
      <c r="F40" s="869" t="s">
        <v>56</v>
      </c>
      <c r="G40" s="869"/>
      <c r="H40" s="869" t="s">
        <v>56</v>
      </c>
      <c r="I40" s="869"/>
      <c r="J40" s="869" t="s">
        <v>56</v>
      </c>
      <c r="K40" s="869">
        <v>0</v>
      </c>
      <c r="L40" s="869" t="s">
        <v>56</v>
      </c>
      <c r="M40" s="869">
        <v>0</v>
      </c>
      <c r="N40" s="869" t="s">
        <v>56</v>
      </c>
      <c r="O40" s="869">
        <v>0</v>
      </c>
      <c r="P40" s="869" t="s">
        <v>56</v>
      </c>
      <c r="Q40" s="869">
        <v>0</v>
      </c>
      <c r="R40" s="869" t="s">
        <v>56</v>
      </c>
      <c r="S40" s="869">
        <v>0</v>
      </c>
      <c r="T40" s="869" t="s">
        <v>56</v>
      </c>
      <c r="U40" s="385"/>
    </row>
    <row r="41" spans="1:21" s="21" customFormat="1" ht="12.9" customHeight="1">
      <c r="A41" s="252" t="s">
        <v>868</v>
      </c>
      <c r="B41" s="868">
        <v>12419900</v>
      </c>
      <c r="C41" s="870" t="s">
        <v>869</v>
      </c>
      <c r="D41" s="871" t="s">
        <v>870</v>
      </c>
      <c r="F41" s="869" t="s">
        <v>56</v>
      </c>
      <c r="G41" s="869"/>
      <c r="H41" s="869" t="s">
        <v>56</v>
      </c>
      <c r="I41" s="869"/>
      <c r="J41" s="869" t="s">
        <v>56</v>
      </c>
      <c r="K41" s="869">
        <v>0</v>
      </c>
      <c r="L41" s="869" t="s">
        <v>56</v>
      </c>
      <c r="M41" s="869">
        <v>0</v>
      </c>
      <c r="N41" s="869" t="s">
        <v>56</v>
      </c>
      <c r="O41" s="869">
        <v>0</v>
      </c>
      <c r="P41" s="869" t="s">
        <v>56</v>
      </c>
      <c r="Q41" s="869">
        <v>0</v>
      </c>
      <c r="R41" s="869" t="s">
        <v>56</v>
      </c>
      <c r="S41" s="869">
        <v>0</v>
      </c>
      <c r="T41" s="869" t="s">
        <v>56</v>
      </c>
      <c r="U41" s="385"/>
    </row>
    <row r="42" spans="1:21" s="21" customFormat="1" ht="12" customHeight="1">
      <c r="A42" s="252"/>
      <c r="C42" s="252"/>
      <c r="D42" s="865"/>
      <c r="F42" s="864"/>
      <c r="H42" s="864"/>
      <c r="I42" s="864"/>
      <c r="J42" s="864"/>
      <c r="K42" s="864"/>
      <c r="L42" s="864"/>
      <c r="M42" s="864"/>
      <c r="N42" s="864"/>
      <c r="O42" s="864"/>
      <c r="P42" s="864"/>
      <c r="Q42" s="864"/>
      <c r="R42" s="864"/>
      <c r="S42" s="864"/>
      <c r="T42" s="864"/>
      <c r="U42" s="385"/>
    </row>
    <row r="43" spans="1:21" s="21" customFormat="1" ht="18" customHeight="1">
      <c r="A43" s="813" t="s">
        <v>74</v>
      </c>
      <c r="C43" s="252"/>
      <c r="D43" s="865"/>
      <c r="F43" s="866">
        <v>161993</v>
      </c>
      <c r="G43" s="866"/>
      <c r="H43" s="866">
        <v>4254652.8377200002</v>
      </c>
      <c r="I43" s="866"/>
      <c r="J43" s="866">
        <v>230</v>
      </c>
      <c r="K43" s="866">
        <v>0</v>
      </c>
      <c r="L43" s="866">
        <v>704766.47658999998</v>
      </c>
      <c r="M43" s="866">
        <v>0</v>
      </c>
      <c r="N43" s="866">
        <v>450</v>
      </c>
      <c r="O43" s="866">
        <v>0</v>
      </c>
      <c r="P43" s="866">
        <v>1751516.90227</v>
      </c>
      <c r="Q43" s="866">
        <v>0</v>
      </c>
      <c r="R43" s="866">
        <v>162673</v>
      </c>
      <c r="S43" s="866">
        <v>0</v>
      </c>
      <c r="T43" s="866">
        <v>6710936.2165799998</v>
      </c>
      <c r="U43" s="385"/>
    </row>
    <row r="44" spans="1:21" s="21" customFormat="1" ht="12.9" customHeight="1">
      <c r="A44" s="252"/>
      <c r="B44" s="867" t="s">
        <v>867</v>
      </c>
      <c r="C44" s="867"/>
      <c r="D44" s="868">
        <v>12419.900000000001</v>
      </c>
      <c r="F44" s="869">
        <v>115831</v>
      </c>
      <c r="G44" s="869"/>
      <c r="H44" s="869">
        <v>112422.25066999998</v>
      </c>
      <c r="I44" s="869"/>
      <c r="J44" s="869">
        <v>108</v>
      </c>
      <c r="K44" s="869">
        <v>0</v>
      </c>
      <c r="L44" s="869">
        <v>27.310659999842755</v>
      </c>
      <c r="M44" s="869">
        <v>0</v>
      </c>
      <c r="N44" s="869">
        <v>286</v>
      </c>
      <c r="O44" s="869">
        <v>0</v>
      </c>
      <c r="P44" s="869">
        <v>85.527139999903738</v>
      </c>
      <c r="Q44" s="869">
        <v>0</v>
      </c>
      <c r="R44" s="869">
        <v>116225</v>
      </c>
      <c r="S44" s="869">
        <v>0</v>
      </c>
      <c r="T44" s="869">
        <v>112535.08847000077</v>
      </c>
      <c r="U44" s="385"/>
    </row>
    <row r="45" spans="1:21" s="21" customFormat="1" ht="12.9" customHeight="1">
      <c r="A45" s="252" t="s">
        <v>868</v>
      </c>
      <c r="B45" s="868">
        <v>12419.900000000001</v>
      </c>
      <c r="C45" s="870" t="s">
        <v>869</v>
      </c>
      <c r="D45" s="868">
        <v>31049.75</v>
      </c>
      <c r="F45" s="869">
        <v>13218</v>
      </c>
      <c r="G45" s="869"/>
      <c r="H45" s="869">
        <v>281755.03672000003</v>
      </c>
      <c r="I45" s="869"/>
      <c r="J45" s="869">
        <v>2</v>
      </c>
      <c r="K45" s="869">
        <v>0</v>
      </c>
      <c r="L45" s="869">
        <v>47.011950000000006</v>
      </c>
      <c r="M45" s="869">
        <v>0</v>
      </c>
      <c r="N45" s="869">
        <v>6</v>
      </c>
      <c r="O45" s="869">
        <v>0</v>
      </c>
      <c r="P45" s="869">
        <v>127.80957000000001</v>
      </c>
      <c r="Q45" s="869">
        <v>0</v>
      </c>
      <c r="R45" s="869">
        <v>13226</v>
      </c>
      <c r="S45" s="869">
        <v>0</v>
      </c>
      <c r="T45" s="869">
        <v>281929.85824000003</v>
      </c>
      <c r="U45" s="385"/>
    </row>
    <row r="46" spans="1:21" s="21" customFormat="1" ht="12.9" customHeight="1">
      <c r="A46" s="252" t="s">
        <v>868</v>
      </c>
      <c r="B46" s="868">
        <v>31049.75</v>
      </c>
      <c r="C46" s="870" t="s">
        <v>869</v>
      </c>
      <c r="D46" s="868">
        <v>62099.5</v>
      </c>
      <c r="F46" s="869">
        <v>11409</v>
      </c>
      <c r="G46" s="869"/>
      <c r="H46" s="869">
        <v>531503.46117999998</v>
      </c>
      <c r="I46" s="869"/>
      <c r="J46" s="869">
        <v>4</v>
      </c>
      <c r="K46" s="869">
        <v>0</v>
      </c>
      <c r="L46" s="869">
        <v>178.64958000000001</v>
      </c>
      <c r="M46" s="869">
        <v>0</v>
      </c>
      <c r="N46" s="869">
        <v>4</v>
      </c>
      <c r="O46" s="869">
        <v>0</v>
      </c>
      <c r="P46" s="869">
        <v>189.93464</v>
      </c>
      <c r="Q46" s="869">
        <v>0</v>
      </c>
      <c r="R46" s="869">
        <v>11417</v>
      </c>
      <c r="S46" s="869">
        <v>0</v>
      </c>
      <c r="T46" s="869">
        <v>531872.04539999994</v>
      </c>
      <c r="U46" s="385"/>
    </row>
    <row r="47" spans="1:21" s="21" customFormat="1" ht="12.9" customHeight="1">
      <c r="A47" s="252" t="s">
        <v>868</v>
      </c>
      <c r="B47" s="868">
        <v>62099.5</v>
      </c>
      <c r="C47" s="870" t="s">
        <v>869</v>
      </c>
      <c r="D47" s="868">
        <v>124199</v>
      </c>
      <c r="F47" s="869">
        <v>14420</v>
      </c>
      <c r="G47" s="869"/>
      <c r="H47" s="869">
        <v>1367337.8258099998</v>
      </c>
      <c r="I47" s="869"/>
      <c r="J47" s="869">
        <v>6</v>
      </c>
      <c r="K47" s="869">
        <v>0</v>
      </c>
      <c r="L47" s="869">
        <v>595.13744000000008</v>
      </c>
      <c r="M47" s="869">
        <v>0</v>
      </c>
      <c r="N47" s="869">
        <v>7</v>
      </c>
      <c r="O47" s="869">
        <v>0</v>
      </c>
      <c r="P47" s="869">
        <v>652.04300000000001</v>
      </c>
      <c r="Q47" s="869">
        <v>0</v>
      </c>
      <c r="R47" s="869">
        <v>14433</v>
      </c>
      <c r="S47" s="869">
        <v>0</v>
      </c>
      <c r="T47" s="869">
        <v>1368585.0062500001</v>
      </c>
      <c r="U47" s="385"/>
    </row>
    <row r="48" spans="1:21" s="21" customFormat="1" ht="12.9" customHeight="1">
      <c r="A48" s="252" t="s">
        <v>868</v>
      </c>
      <c r="B48" s="868">
        <v>124199</v>
      </c>
      <c r="C48" s="870" t="s">
        <v>869</v>
      </c>
      <c r="D48" s="868">
        <v>248398</v>
      </c>
      <c r="F48" s="869">
        <v>4952</v>
      </c>
      <c r="G48" s="869"/>
      <c r="H48" s="869">
        <v>820844.50485000003</v>
      </c>
      <c r="I48" s="869"/>
      <c r="J48" s="869">
        <v>6</v>
      </c>
      <c r="K48" s="869">
        <v>0</v>
      </c>
      <c r="L48" s="869">
        <v>1157.5208600000001</v>
      </c>
      <c r="M48" s="869">
        <v>0</v>
      </c>
      <c r="N48" s="869">
        <v>8</v>
      </c>
      <c r="O48" s="869">
        <v>0</v>
      </c>
      <c r="P48" s="869">
        <v>1368.36501</v>
      </c>
      <c r="Q48" s="869">
        <v>0</v>
      </c>
      <c r="R48" s="869">
        <v>4966</v>
      </c>
      <c r="S48" s="869">
        <v>0</v>
      </c>
      <c r="T48" s="869">
        <v>823370.39072000002</v>
      </c>
      <c r="U48" s="385"/>
    </row>
    <row r="49" spans="1:22" s="21" customFormat="1" ht="12.9" customHeight="1">
      <c r="A49" s="252" t="s">
        <v>868</v>
      </c>
      <c r="B49" s="868">
        <v>248398</v>
      </c>
      <c r="C49" s="870" t="s">
        <v>869</v>
      </c>
      <c r="D49" s="868">
        <v>496796</v>
      </c>
      <c r="F49" s="869">
        <v>1495</v>
      </c>
      <c r="G49" s="869"/>
      <c r="H49" s="869">
        <v>495935.19826999999</v>
      </c>
      <c r="I49" s="869"/>
      <c r="J49" s="869">
        <v>11</v>
      </c>
      <c r="K49" s="869">
        <v>0</v>
      </c>
      <c r="L49" s="869">
        <v>4184.9596300000003</v>
      </c>
      <c r="M49" s="869">
        <v>0</v>
      </c>
      <c r="N49" s="869">
        <v>3</v>
      </c>
      <c r="O49" s="869">
        <v>0</v>
      </c>
      <c r="P49" s="869">
        <v>956.39754000000005</v>
      </c>
      <c r="Q49" s="869">
        <v>0</v>
      </c>
      <c r="R49" s="869">
        <v>1509</v>
      </c>
      <c r="S49" s="869">
        <v>0</v>
      </c>
      <c r="T49" s="869">
        <v>501076.55544000003</v>
      </c>
      <c r="U49" s="385"/>
    </row>
    <row r="50" spans="1:22" s="21" customFormat="1" ht="12.9" customHeight="1">
      <c r="A50" s="252" t="s">
        <v>868</v>
      </c>
      <c r="B50" s="868">
        <v>496796</v>
      </c>
      <c r="C50" s="870" t="s">
        <v>869</v>
      </c>
      <c r="D50" s="868">
        <v>745194</v>
      </c>
      <c r="F50" s="869">
        <v>377</v>
      </c>
      <c r="G50" s="869"/>
      <c r="H50" s="869">
        <v>220487.22292</v>
      </c>
      <c r="I50" s="869"/>
      <c r="J50" s="869">
        <v>14</v>
      </c>
      <c r="K50" s="869">
        <v>0</v>
      </c>
      <c r="L50" s="869">
        <v>8890.0528000000013</v>
      </c>
      <c r="M50" s="869">
        <v>0</v>
      </c>
      <c r="N50" s="869">
        <v>5</v>
      </c>
      <c r="O50" s="869">
        <v>0</v>
      </c>
      <c r="P50" s="869">
        <v>3050.2686200000003</v>
      </c>
      <c r="Q50" s="869">
        <v>0</v>
      </c>
      <c r="R50" s="869">
        <v>396</v>
      </c>
      <c r="S50" s="869">
        <v>0</v>
      </c>
      <c r="T50" s="869">
        <v>232427.54433999999</v>
      </c>
      <c r="U50" s="385"/>
    </row>
    <row r="51" spans="1:22" s="21" customFormat="1" ht="12.9" customHeight="1">
      <c r="A51" s="252" t="s">
        <v>868</v>
      </c>
      <c r="B51" s="868">
        <v>745194</v>
      </c>
      <c r="C51" s="870" t="s">
        <v>869</v>
      </c>
      <c r="D51" s="868">
        <v>993592</v>
      </c>
      <c r="F51" s="869">
        <v>125</v>
      </c>
      <c r="G51" s="869"/>
      <c r="H51" s="869">
        <v>105787.19689000001</v>
      </c>
      <c r="I51" s="869"/>
      <c r="J51" s="869">
        <v>4</v>
      </c>
      <c r="K51" s="869">
        <v>0</v>
      </c>
      <c r="L51" s="869">
        <v>3507.4853499999999</v>
      </c>
      <c r="M51" s="869">
        <v>0</v>
      </c>
      <c r="N51" s="869">
        <v>5</v>
      </c>
      <c r="O51" s="869">
        <v>0</v>
      </c>
      <c r="P51" s="869">
        <v>4342.4268300000003</v>
      </c>
      <c r="Q51" s="869">
        <v>0</v>
      </c>
      <c r="R51" s="869">
        <v>134</v>
      </c>
      <c r="S51" s="869">
        <v>0</v>
      </c>
      <c r="T51" s="869">
        <v>113637.10906999999</v>
      </c>
      <c r="U51" s="385"/>
    </row>
    <row r="52" spans="1:22" s="21" customFormat="1" ht="12.9" customHeight="1">
      <c r="A52" s="252" t="s">
        <v>868</v>
      </c>
      <c r="B52" s="868">
        <v>993592</v>
      </c>
      <c r="C52" s="870" t="s">
        <v>869</v>
      </c>
      <c r="D52" s="868">
        <v>1241990</v>
      </c>
      <c r="F52" s="869">
        <v>65</v>
      </c>
      <c r="G52" s="869"/>
      <c r="H52" s="869">
        <v>71632.513400000011</v>
      </c>
      <c r="I52" s="869"/>
      <c r="J52" s="869">
        <v>3</v>
      </c>
      <c r="K52" s="869">
        <v>0</v>
      </c>
      <c r="L52" s="869">
        <v>3146.9230699999998</v>
      </c>
      <c r="M52" s="869">
        <v>0</v>
      </c>
      <c r="N52" s="869">
        <v>7</v>
      </c>
      <c r="O52" s="869">
        <v>0</v>
      </c>
      <c r="P52" s="869">
        <v>7830.0702699999993</v>
      </c>
      <c r="Q52" s="869">
        <v>0</v>
      </c>
      <c r="R52" s="869">
        <v>75</v>
      </c>
      <c r="S52" s="869">
        <v>0</v>
      </c>
      <c r="T52" s="869">
        <v>82609.506739999997</v>
      </c>
      <c r="U52" s="385"/>
    </row>
    <row r="53" spans="1:22" s="21" customFormat="1" ht="12.9" customHeight="1">
      <c r="A53" s="252" t="s">
        <v>868</v>
      </c>
      <c r="B53" s="868">
        <v>1241990</v>
      </c>
      <c r="C53" s="870" t="s">
        <v>869</v>
      </c>
      <c r="D53" s="868">
        <v>1862985</v>
      </c>
      <c r="F53" s="869">
        <v>49</v>
      </c>
      <c r="G53" s="869"/>
      <c r="H53" s="869">
        <v>71681.230159999992</v>
      </c>
      <c r="I53" s="869"/>
      <c r="J53" s="869">
        <v>12</v>
      </c>
      <c r="K53" s="869">
        <v>0</v>
      </c>
      <c r="L53" s="869">
        <v>18487.126760000003</v>
      </c>
      <c r="M53" s="869">
        <v>0</v>
      </c>
      <c r="N53" s="869">
        <v>7</v>
      </c>
      <c r="O53" s="869">
        <v>0</v>
      </c>
      <c r="P53" s="869">
        <v>10231.950369999999</v>
      </c>
      <c r="Q53" s="869">
        <v>0</v>
      </c>
      <c r="R53" s="869">
        <v>68</v>
      </c>
      <c r="S53" s="869">
        <v>0</v>
      </c>
      <c r="T53" s="869">
        <v>100400.30729000001</v>
      </c>
      <c r="U53" s="385"/>
    </row>
    <row r="54" spans="1:22" s="21" customFormat="1" ht="12.9" customHeight="1">
      <c r="A54" s="252" t="s">
        <v>868</v>
      </c>
      <c r="B54" s="868">
        <v>1862985</v>
      </c>
      <c r="C54" s="870" t="s">
        <v>869</v>
      </c>
      <c r="D54" s="868">
        <v>2483980</v>
      </c>
      <c r="F54" s="869">
        <v>19</v>
      </c>
      <c r="G54" s="869"/>
      <c r="H54" s="869">
        <v>40061.87887</v>
      </c>
      <c r="I54" s="869"/>
      <c r="J54" s="869">
        <v>11</v>
      </c>
      <c r="K54" s="869">
        <v>0</v>
      </c>
      <c r="L54" s="869">
        <v>23704.75405</v>
      </c>
      <c r="M54" s="869">
        <v>0</v>
      </c>
      <c r="N54" s="869">
        <v>4</v>
      </c>
      <c r="O54" s="869">
        <v>0</v>
      </c>
      <c r="P54" s="869">
        <v>8732.7821300000014</v>
      </c>
      <c r="Q54" s="869">
        <v>0</v>
      </c>
      <c r="R54" s="869">
        <v>34</v>
      </c>
      <c r="S54" s="869">
        <v>0</v>
      </c>
      <c r="T54" s="869">
        <v>72499.415049999996</v>
      </c>
      <c r="U54" s="385"/>
    </row>
    <row r="55" spans="1:22" s="21" customFormat="1" ht="12.9" customHeight="1">
      <c r="A55" s="252" t="s">
        <v>868</v>
      </c>
      <c r="B55" s="868">
        <v>2483980</v>
      </c>
      <c r="C55" s="870" t="s">
        <v>869</v>
      </c>
      <c r="D55" s="868">
        <v>6209950</v>
      </c>
      <c r="F55" s="869">
        <v>30</v>
      </c>
      <c r="G55" s="869"/>
      <c r="H55" s="869">
        <v>109118.0298</v>
      </c>
      <c r="I55" s="869"/>
      <c r="J55" s="869">
        <v>25</v>
      </c>
      <c r="K55" s="869">
        <v>0</v>
      </c>
      <c r="L55" s="869">
        <v>96864.78873</v>
      </c>
      <c r="M55" s="869">
        <v>0</v>
      </c>
      <c r="N55" s="869">
        <v>31</v>
      </c>
      <c r="O55" s="869">
        <v>0</v>
      </c>
      <c r="P55" s="869">
        <v>127841.91094</v>
      </c>
      <c r="Q55" s="869">
        <v>0</v>
      </c>
      <c r="R55" s="869">
        <v>86</v>
      </c>
      <c r="S55" s="869">
        <v>0</v>
      </c>
      <c r="T55" s="869">
        <v>333824.72947000002</v>
      </c>
      <c r="U55" s="385"/>
    </row>
    <row r="56" spans="1:22" s="21" customFormat="1" ht="12.9" customHeight="1">
      <c r="A56" s="252" t="s">
        <v>868</v>
      </c>
      <c r="B56" s="868">
        <v>6209950</v>
      </c>
      <c r="C56" s="870" t="s">
        <v>869</v>
      </c>
      <c r="D56" s="868">
        <v>12419900</v>
      </c>
      <c r="F56" s="869">
        <v>3</v>
      </c>
      <c r="G56" s="869"/>
      <c r="H56" s="869">
        <v>26086.48818</v>
      </c>
      <c r="I56" s="869"/>
      <c r="J56" s="869">
        <v>12</v>
      </c>
      <c r="K56" s="869">
        <v>0</v>
      </c>
      <c r="L56" s="869">
        <v>104106.10347</v>
      </c>
      <c r="M56" s="869">
        <v>0</v>
      </c>
      <c r="N56" s="869">
        <v>32</v>
      </c>
      <c r="O56" s="869">
        <v>0</v>
      </c>
      <c r="P56" s="869">
        <v>282560.23888999998</v>
      </c>
      <c r="Q56" s="869">
        <v>0</v>
      </c>
      <c r="R56" s="869">
        <v>47</v>
      </c>
      <c r="S56" s="869">
        <v>0</v>
      </c>
      <c r="T56" s="869">
        <v>412752.83054</v>
      </c>
      <c r="U56" s="385"/>
    </row>
    <row r="57" spans="1:22" s="21" customFormat="1" ht="12.9" customHeight="1">
      <c r="A57" s="252" t="s">
        <v>868</v>
      </c>
      <c r="B57" s="868">
        <v>12419900</v>
      </c>
      <c r="C57" s="870" t="s">
        <v>869</v>
      </c>
      <c r="D57" s="871" t="s">
        <v>870</v>
      </c>
      <c r="F57" s="869" t="s">
        <v>56</v>
      </c>
      <c r="G57" s="869"/>
      <c r="H57" s="869" t="s">
        <v>56</v>
      </c>
      <c r="I57" s="869"/>
      <c r="J57" s="869">
        <v>12</v>
      </c>
      <c r="K57" s="869">
        <v>0</v>
      </c>
      <c r="L57" s="869">
        <v>439868.65224000002</v>
      </c>
      <c r="M57" s="869">
        <v>0</v>
      </c>
      <c r="N57" s="869">
        <v>45</v>
      </c>
      <c r="O57" s="869">
        <v>0</v>
      </c>
      <c r="P57" s="869">
        <v>1303547.17732</v>
      </c>
      <c r="Q57" s="869">
        <v>0</v>
      </c>
      <c r="R57" s="869">
        <v>57</v>
      </c>
      <c r="S57" s="869">
        <v>0</v>
      </c>
      <c r="T57" s="869">
        <v>1743415.82956</v>
      </c>
      <c r="U57" s="385"/>
    </row>
    <row r="58" spans="1:22" s="21" customFormat="1" ht="10.5" customHeight="1">
      <c r="A58" s="252"/>
      <c r="B58" s="867"/>
      <c r="C58" s="867"/>
      <c r="D58" s="868"/>
      <c r="F58" s="864"/>
      <c r="H58" s="864"/>
      <c r="I58" s="864"/>
      <c r="J58" s="864"/>
      <c r="K58" s="864"/>
      <c r="L58" s="864"/>
      <c r="M58" s="864"/>
      <c r="N58" s="864"/>
      <c r="O58" s="864"/>
      <c r="P58" s="864"/>
      <c r="Q58" s="864"/>
      <c r="R58" s="864"/>
      <c r="S58" s="864"/>
      <c r="T58" s="864"/>
      <c r="U58" s="872"/>
      <c r="V58" s="872"/>
    </row>
    <row r="59" spans="1:22" s="15" customFormat="1" ht="20.100000000000001" customHeight="1">
      <c r="A59" s="813" t="s">
        <v>75</v>
      </c>
      <c r="B59" s="21"/>
      <c r="C59" s="252"/>
      <c r="D59" s="865"/>
      <c r="E59" s="21"/>
      <c r="F59" s="866">
        <v>131016</v>
      </c>
      <c r="G59" s="866"/>
      <c r="H59" s="866">
        <v>444458.47167</v>
      </c>
      <c r="I59" s="866"/>
      <c r="J59" s="866" t="s">
        <v>56</v>
      </c>
      <c r="K59" s="866">
        <v>0</v>
      </c>
      <c r="L59" s="866" t="s">
        <v>56</v>
      </c>
      <c r="M59" s="866">
        <v>0</v>
      </c>
      <c r="N59" s="866" t="s">
        <v>56</v>
      </c>
      <c r="O59" s="866">
        <v>0</v>
      </c>
      <c r="P59" s="866" t="s">
        <v>56</v>
      </c>
      <c r="Q59" s="866">
        <v>0</v>
      </c>
      <c r="R59" s="866">
        <v>131016</v>
      </c>
      <c r="S59" s="866">
        <v>0</v>
      </c>
      <c r="T59" s="866">
        <v>444458.47167</v>
      </c>
      <c r="U59" s="385"/>
    </row>
    <row r="60" spans="1:22" s="21" customFormat="1" ht="12.9" customHeight="1">
      <c r="A60" s="252"/>
      <c r="B60" s="867" t="s">
        <v>867</v>
      </c>
      <c r="C60" s="867"/>
      <c r="D60" s="868">
        <v>12419.900000000001</v>
      </c>
      <c r="F60" s="869">
        <v>122890</v>
      </c>
      <c r="G60" s="869"/>
      <c r="H60" s="869">
        <v>83018.557090000017</v>
      </c>
      <c r="I60" s="869"/>
      <c r="J60" s="869" t="s">
        <v>56</v>
      </c>
      <c r="K60" s="869">
        <v>0</v>
      </c>
      <c r="L60" s="869" t="s">
        <v>56</v>
      </c>
      <c r="M60" s="869">
        <v>0</v>
      </c>
      <c r="N60" s="869" t="s">
        <v>56</v>
      </c>
      <c r="O60" s="869">
        <v>0</v>
      </c>
      <c r="P60" s="869" t="s">
        <v>56</v>
      </c>
      <c r="Q60" s="869">
        <v>0</v>
      </c>
      <c r="R60" s="869">
        <v>122890</v>
      </c>
      <c r="S60" s="869">
        <v>0</v>
      </c>
      <c r="T60" s="869">
        <v>83018.557090000017</v>
      </c>
      <c r="U60" s="385"/>
    </row>
    <row r="61" spans="1:22" s="21" customFormat="1" ht="12.9" customHeight="1">
      <c r="A61" s="252" t="s">
        <v>868</v>
      </c>
      <c r="B61" s="868">
        <v>12419.900000000001</v>
      </c>
      <c r="C61" s="870" t="s">
        <v>869</v>
      </c>
      <c r="D61" s="868">
        <v>31049.75</v>
      </c>
      <c r="F61" s="869">
        <v>4392</v>
      </c>
      <c r="G61" s="869"/>
      <c r="H61" s="869">
        <v>86497.640930000009</v>
      </c>
      <c r="I61" s="869"/>
      <c r="J61" s="869" t="s">
        <v>56</v>
      </c>
      <c r="K61" s="869">
        <v>0</v>
      </c>
      <c r="L61" s="869" t="s">
        <v>56</v>
      </c>
      <c r="M61" s="869">
        <v>0</v>
      </c>
      <c r="N61" s="869" t="s">
        <v>56</v>
      </c>
      <c r="O61" s="869">
        <v>0</v>
      </c>
      <c r="P61" s="869" t="s">
        <v>56</v>
      </c>
      <c r="Q61" s="869">
        <v>0</v>
      </c>
      <c r="R61" s="869">
        <v>4392</v>
      </c>
      <c r="S61" s="869">
        <v>0</v>
      </c>
      <c r="T61" s="869">
        <v>86497.640930000009</v>
      </c>
      <c r="U61" s="385"/>
    </row>
    <row r="62" spans="1:22" s="21" customFormat="1" ht="12.9" customHeight="1">
      <c r="A62" s="252" t="s">
        <v>868</v>
      </c>
      <c r="B62" s="868">
        <v>31049.75</v>
      </c>
      <c r="C62" s="870" t="s">
        <v>869</v>
      </c>
      <c r="D62" s="868">
        <v>62099.5</v>
      </c>
      <c r="F62" s="869">
        <v>2197</v>
      </c>
      <c r="G62" s="869"/>
      <c r="H62" s="869">
        <v>95461.195970000001</v>
      </c>
      <c r="I62" s="869"/>
      <c r="J62" s="869" t="s">
        <v>56</v>
      </c>
      <c r="K62" s="869">
        <v>0</v>
      </c>
      <c r="L62" s="869" t="s">
        <v>56</v>
      </c>
      <c r="M62" s="869">
        <v>0</v>
      </c>
      <c r="N62" s="869" t="s">
        <v>56</v>
      </c>
      <c r="O62" s="869">
        <v>0</v>
      </c>
      <c r="P62" s="869" t="s">
        <v>56</v>
      </c>
      <c r="Q62" s="869">
        <v>0</v>
      </c>
      <c r="R62" s="869">
        <v>2197</v>
      </c>
      <c r="S62" s="869">
        <v>0</v>
      </c>
      <c r="T62" s="869">
        <v>95461.195970000001</v>
      </c>
      <c r="U62" s="385"/>
    </row>
    <row r="63" spans="1:22" s="21" customFormat="1" ht="12.9" customHeight="1">
      <c r="A63" s="252" t="s">
        <v>868</v>
      </c>
      <c r="B63" s="868">
        <v>62099.5</v>
      </c>
      <c r="C63" s="870" t="s">
        <v>869</v>
      </c>
      <c r="D63" s="868">
        <v>124199</v>
      </c>
      <c r="F63" s="869">
        <v>1118</v>
      </c>
      <c r="G63" s="869"/>
      <c r="H63" s="869">
        <v>95789.854560000007</v>
      </c>
      <c r="I63" s="869"/>
      <c r="J63" s="869" t="s">
        <v>56</v>
      </c>
      <c r="K63" s="869">
        <v>0</v>
      </c>
      <c r="L63" s="869" t="s">
        <v>56</v>
      </c>
      <c r="M63" s="869">
        <v>0</v>
      </c>
      <c r="N63" s="869" t="s">
        <v>56</v>
      </c>
      <c r="O63" s="869">
        <v>0</v>
      </c>
      <c r="P63" s="869" t="s">
        <v>56</v>
      </c>
      <c r="Q63" s="869">
        <v>0</v>
      </c>
      <c r="R63" s="869">
        <v>1118</v>
      </c>
      <c r="S63" s="869">
        <v>0</v>
      </c>
      <c r="T63" s="869">
        <v>95789.854560000007</v>
      </c>
      <c r="U63" s="385"/>
    </row>
    <row r="64" spans="1:22" s="21" customFormat="1" ht="12.9" customHeight="1">
      <c r="A64" s="252" t="s">
        <v>868</v>
      </c>
      <c r="B64" s="868">
        <v>124199</v>
      </c>
      <c r="C64" s="870" t="s">
        <v>869</v>
      </c>
      <c r="D64" s="868">
        <v>248398</v>
      </c>
      <c r="F64" s="869">
        <v>345</v>
      </c>
      <c r="G64" s="869"/>
      <c r="H64" s="869">
        <v>56572.568770000005</v>
      </c>
      <c r="I64" s="869"/>
      <c r="J64" s="869" t="s">
        <v>56</v>
      </c>
      <c r="K64" s="869">
        <v>0</v>
      </c>
      <c r="L64" s="869" t="s">
        <v>56</v>
      </c>
      <c r="M64" s="869">
        <v>0</v>
      </c>
      <c r="N64" s="869" t="s">
        <v>56</v>
      </c>
      <c r="O64" s="869">
        <v>0</v>
      </c>
      <c r="P64" s="869" t="s">
        <v>56</v>
      </c>
      <c r="Q64" s="869">
        <v>0</v>
      </c>
      <c r="R64" s="869">
        <v>345</v>
      </c>
      <c r="S64" s="869">
        <v>0</v>
      </c>
      <c r="T64" s="869">
        <v>56572.568770000005</v>
      </c>
      <c r="U64" s="385"/>
    </row>
    <row r="65" spans="1:21" s="21" customFormat="1" ht="12.9" customHeight="1">
      <c r="A65" s="252" t="s">
        <v>868</v>
      </c>
      <c r="B65" s="868">
        <v>248398</v>
      </c>
      <c r="C65" s="870" t="s">
        <v>869</v>
      </c>
      <c r="D65" s="868">
        <v>496796</v>
      </c>
      <c r="F65" s="869">
        <v>65</v>
      </c>
      <c r="G65" s="869"/>
      <c r="H65" s="869">
        <v>20983.2618</v>
      </c>
      <c r="I65" s="869"/>
      <c r="J65" s="869" t="s">
        <v>56</v>
      </c>
      <c r="K65" s="869">
        <v>0</v>
      </c>
      <c r="L65" s="869" t="s">
        <v>56</v>
      </c>
      <c r="M65" s="869">
        <v>0</v>
      </c>
      <c r="N65" s="869" t="s">
        <v>56</v>
      </c>
      <c r="O65" s="869">
        <v>0</v>
      </c>
      <c r="P65" s="869" t="s">
        <v>56</v>
      </c>
      <c r="Q65" s="869">
        <v>0</v>
      </c>
      <c r="R65" s="869">
        <v>65</v>
      </c>
      <c r="S65" s="869">
        <v>0</v>
      </c>
      <c r="T65" s="869">
        <v>20983.2618</v>
      </c>
      <c r="U65" s="385"/>
    </row>
    <row r="66" spans="1:21" s="21" customFormat="1" ht="12.9" customHeight="1">
      <c r="A66" s="252" t="s">
        <v>868</v>
      </c>
      <c r="B66" s="868">
        <v>496796</v>
      </c>
      <c r="C66" s="870" t="s">
        <v>869</v>
      </c>
      <c r="D66" s="868">
        <v>745194</v>
      </c>
      <c r="F66" s="869">
        <v>6</v>
      </c>
      <c r="G66" s="869"/>
      <c r="H66" s="869">
        <v>3505.9371000000001</v>
      </c>
      <c r="I66" s="869"/>
      <c r="J66" s="869" t="s">
        <v>56</v>
      </c>
      <c r="K66" s="869">
        <v>0</v>
      </c>
      <c r="L66" s="869" t="s">
        <v>56</v>
      </c>
      <c r="M66" s="869">
        <v>0</v>
      </c>
      <c r="N66" s="869" t="s">
        <v>56</v>
      </c>
      <c r="O66" s="869">
        <v>0</v>
      </c>
      <c r="P66" s="869" t="s">
        <v>56</v>
      </c>
      <c r="Q66" s="869">
        <v>0</v>
      </c>
      <c r="R66" s="869">
        <v>6</v>
      </c>
      <c r="S66" s="869">
        <v>0</v>
      </c>
      <c r="T66" s="869">
        <v>3505.9371000000001</v>
      </c>
      <c r="U66" s="385"/>
    </row>
    <row r="67" spans="1:21" s="21" customFormat="1" ht="12.9" customHeight="1">
      <c r="A67" s="252" t="s">
        <v>868</v>
      </c>
      <c r="B67" s="868">
        <v>745194</v>
      </c>
      <c r="C67" s="870" t="s">
        <v>869</v>
      </c>
      <c r="D67" s="868">
        <v>993592</v>
      </c>
      <c r="F67" s="869">
        <v>2</v>
      </c>
      <c r="G67" s="869"/>
      <c r="H67" s="869">
        <v>1536.0562500000001</v>
      </c>
      <c r="I67" s="869"/>
      <c r="J67" s="869" t="s">
        <v>56</v>
      </c>
      <c r="K67" s="869">
        <v>0</v>
      </c>
      <c r="L67" s="869" t="s">
        <v>56</v>
      </c>
      <c r="M67" s="869">
        <v>0</v>
      </c>
      <c r="N67" s="869" t="s">
        <v>56</v>
      </c>
      <c r="O67" s="869">
        <v>0</v>
      </c>
      <c r="P67" s="869" t="s">
        <v>56</v>
      </c>
      <c r="Q67" s="869">
        <v>0</v>
      </c>
      <c r="R67" s="869">
        <v>2</v>
      </c>
      <c r="S67" s="869">
        <v>0</v>
      </c>
      <c r="T67" s="869">
        <v>1536.0562500000001</v>
      </c>
      <c r="U67" s="385"/>
    </row>
    <row r="68" spans="1:21" s="21" customFormat="1" ht="12.9" customHeight="1">
      <c r="A68" s="252" t="s">
        <v>868</v>
      </c>
      <c r="B68" s="868">
        <v>993592</v>
      </c>
      <c r="C68" s="870" t="s">
        <v>869</v>
      </c>
      <c r="D68" s="868">
        <v>1241990</v>
      </c>
      <c r="F68" s="869">
        <v>1</v>
      </c>
      <c r="G68" s="869"/>
      <c r="H68" s="869">
        <v>1093.3992000000001</v>
      </c>
      <c r="I68" s="869"/>
      <c r="J68" s="869" t="s">
        <v>56</v>
      </c>
      <c r="K68" s="869">
        <v>0</v>
      </c>
      <c r="L68" s="869" t="s">
        <v>56</v>
      </c>
      <c r="M68" s="869">
        <v>0</v>
      </c>
      <c r="N68" s="869" t="s">
        <v>56</v>
      </c>
      <c r="O68" s="869">
        <v>0</v>
      </c>
      <c r="P68" s="869" t="s">
        <v>56</v>
      </c>
      <c r="Q68" s="869">
        <v>0</v>
      </c>
      <c r="R68" s="869">
        <v>1</v>
      </c>
      <c r="S68" s="869">
        <v>0</v>
      </c>
      <c r="T68" s="869">
        <v>1093.3992000000001</v>
      </c>
      <c r="U68" s="385"/>
    </row>
    <row r="69" spans="1:21" s="21" customFormat="1" ht="12.9" customHeight="1">
      <c r="A69" s="252" t="s">
        <v>868</v>
      </c>
      <c r="B69" s="868">
        <v>1241990</v>
      </c>
      <c r="C69" s="870" t="s">
        <v>869</v>
      </c>
      <c r="D69" s="868">
        <v>1862985</v>
      </c>
      <c r="F69" s="869" t="s">
        <v>56</v>
      </c>
      <c r="G69" s="869"/>
      <c r="H69" s="869" t="s">
        <v>56</v>
      </c>
      <c r="I69" s="869"/>
      <c r="J69" s="869" t="s">
        <v>56</v>
      </c>
      <c r="K69" s="869">
        <v>0</v>
      </c>
      <c r="L69" s="869" t="s">
        <v>56</v>
      </c>
      <c r="M69" s="869">
        <v>0</v>
      </c>
      <c r="N69" s="869" t="s">
        <v>56</v>
      </c>
      <c r="O69" s="869">
        <v>0</v>
      </c>
      <c r="P69" s="869" t="s">
        <v>56</v>
      </c>
      <c r="Q69" s="869">
        <v>0</v>
      </c>
      <c r="R69" s="869" t="s">
        <v>56</v>
      </c>
      <c r="S69" s="869">
        <v>0</v>
      </c>
      <c r="T69" s="869" t="s">
        <v>56</v>
      </c>
      <c r="U69" s="385"/>
    </row>
    <row r="70" spans="1:21" s="21" customFormat="1" ht="12.9" customHeight="1">
      <c r="A70" s="252" t="s">
        <v>868</v>
      </c>
      <c r="B70" s="868">
        <v>1862985</v>
      </c>
      <c r="C70" s="870" t="s">
        <v>869</v>
      </c>
      <c r="D70" s="868">
        <v>2483980</v>
      </c>
      <c r="F70" s="869" t="s">
        <v>56</v>
      </c>
      <c r="G70" s="869"/>
      <c r="H70" s="869" t="s">
        <v>56</v>
      </c>
      <c r="I70" s="869"/>
      <c r="J70" s="869" t="s">
        <v>56</v>
      </c>
      <c r="K70" s="869">
        <v>0</v>
      </c>
      <c r="L70" s="869" t="s">
        <v>56</v>
      </c>
      <c r="M70" s="869">
        <v>0</v>
      </c>
      <c r="N70" s="869" t="s">
        <v>56</v>
      </c>
      <c r="O70" s="869">
        <v>0</v>
      </c>
      <c r="P70" s="869" t="s">
        <v>56</v>
      </c>
      <c r="Q70" s="869">
        <v>0</v>
      </c>
      <c r="R70" s="869" t="s">
        <v>56</v>
      </c>
      <c r="S70" s="869">
        <v>0</v>
      </c>
      <c r="T70" s="869" t="s">
        <v>56</v>
      </c>
      <c r="U70" s="385"/>
    </row>
    <row r="71" spans="1:21" s="21" customFormat="1" ht="12.9" customHeight="1">
      <c r="A71" s="252" t="s">
        <v>868</v>
      </c>
      <c r="B71" s="868">
        <v>2483980</v>
      </c>
      <c r="C71" s="870" t="s">
        <v>869</v>
      </c>
      <c r="D71" s="868">
        <v>6209950</v>
      </c>
      <c r="F71" s="869" t="s">
        <v>56</v>
      </c>
      <c r="G71" s="869"/>
      <c r="H71" s="869" t="s">
        <v>56</v>
      </c>
      <c r="I71" s="869"/>
      <c r="J71" s="869" t="s">
        <v>56</v>
      </c>
      <c r="K71" s="869">
        <v>0</v>
      </c>
      <c r="L71" s="869" t="s">
        <v>56</v>
      </c>
      <c r="M71" s="869">
        <v>0</v>
      </c>
      <c r="N71" s="869" t="s">
        <v>56</v>
      </c>
      <c r="O71" s="869">
        <v>0</v>
      </c>
      <c r="P71" s="869" t="s">
        <v>56</v>
      </c>
      <c r="Q71" s="869">
        <v>0</v>
      </c>
      <c r="R71" s="869" t="s">
        <v>56</v>
      </c>
      <c r="S71" s="869">
        <v>0</v>
      </c>
      <c r="T71" s="869" t="s">
        <v>56</v>
      </c>
      <c r="U71" s="385"/>
    </row>
    <row r="72" spans="1:21" s="21" customFormat="1" ht="12.9" customHeight="1">
      <c r="A72" s="252" t="s">
        <v>868</v>
      </c>
      <c r="B72" s="868">
        <v>6209950</v>
      </c>
      <c r="C72" s="870" t="s">
        <v>869</v>
      </c>
      <c r="D72" s="868">
        <v>12419900</v>
      </c>
      <c r="F72" s="869" t="s">
        <v>56</v>
      </c>
      <c r="G72" s="869"/>
      <c r="H72" s="869" t="s">
        <v>56</v>
      </c>
      <c r="I72" s="869"/>
      <c r="J72" s="869" t="s">
        <v>56</v>
      </c>
      <c r="K72" s="869">
        <v>0</v>
      </c>
      <c r="L72" s="869" t="s">
        <v>56</v>
      </c>
      <c r="M72" s="869">
        <v>0</v>
      </c>
      <c r="N72" s="869" t="s">
        <v>56</v>
      </c>
      <c r="O72" s="869">
        <v>0</v>
      </c>
      <c r="P72" s="869" t="s">
        <v>56</v>
      </c>
      <c r="Q72" s="869">
        <v>0</v>
      </c>
      <c r="R72" s="869" t="s">
        <v>56</v>
      </c>
      <c r="S72" s="869">
        <v>0</v>
      </c>
      <c r="T72" s="869" t="s">
        <v>56</v>
      </c>
      <c r="U72" s="385"/>
    </row>
    <row r="73" spans="1:21" s="21" customFormat="1" ht="12.9" customHeight="1">
      <c r="A73" s="252" t="s">
        <v>868</v>
      </c>
      <c r="B73" s="868">
        <v>12419900</v>
      </c>
      <c r="C73" s="870" t="s">
        <v>869</v>
      </c>
      <c r="D73" s="871" t="s">
        <v>870</v>
      </c>
      <c r="F73" s="869" t="s">
        <v>56</v>
      </c>
      <c r="G73" s="869"/>
      <c r="H73" s="869" t="s">
        <v>56</v>
      </c>
      <c r="I73" s="869"/>
      <c r="J73" s="869" t="s">
        <v>56</v>
      </c>
      <c r="K73" s="869">
        <v>0</v>
      </c>
      <c r="L73" s="869" t="s">
        <v>56</v>
      </c>
      <c r="M73" s="869">
        <v>0</v>
      </c>
      <c r="N73" s="869" t="s">
        <v>56</v>
      </c>
      <c r="O73" s="869">
        <v>0</v>
      </c>
      <c r="P73" s="869" t="s">
        <v>56</v>
      </c>
      <c r="Q73" s="869">
        <v>0</v>
      </c>
      <c r="R73" s="869" t="s">
        <v>56</v>
      </c>
      <c r="S73" s="869">
        <v>0</v>
      </c>
      <c r="T73" s="869" t="s">
        <v>56</v>
      </c>
      <c r="U73" s="385"/>
    </row>
    <row r="74" spans="1:21" s="21" customFormat="1" ht="10.5" customHeight="1">
      <c r="A74" s="252"/>
      <c r="B74" s="867"/>
      <c r="C74" s="867"/>
      <c r="D74" s="868"/>
      <c r="F74" s="864"/>
      <c r="H74" s="864"/>
      <c r="I74" s="864"/>
      <c r="J74" s="864"/>
      <c r="K74" s="864"/>
      <c r="L74" s="864"/>
      <c r="M74" s="864"/>
      <c r="N74" s="864"/>
      <c r="O74" s="864"/>
      <c r="P74" s="864"/>
      <c r="Q74" s="864"/>
      <c r="R74" s="864"/>
      <c r="S74" s="864"/>
      <c r="T74" s="864"/>
      <c r="U74" s="385"/>
    </row>
    <row r="75" spans="1:21" s="15" customFormat="1" ht="10.199999999999999">
      <c r="A75" s="813" t="s">
        <v>76</v>
      </c>
      <c r="B75" s="21"/>
      <c r="C75" s="252"/>
      <c r="D75" s="865"/>
      <c r="E75" s="21"/>
      <c r="F75" s="866">
        <v>3041597</v>
      </c>
      <c r="G75" s="866"/>
      <c r="H75" s="866">
        <v>5937479.73331</v>
      </c>
      <c r="I75" s="866"/>
      <c r="J75" s="866">
        <v>1217</v>
      </c>
      <c r="K75" s="866">
        <v>0</v>
      </c>
      <c r="L75" s="866">
        <v>717419.44183999998</v>
      </c>
      <c r="M75" s="866">
        <v>0</v>
      </c>
      <c r="N75" s="866">
        <v>5240</v>
      </c>
      <c r="O75" s="866">
        <v>0</v>
      </c>
      <c r="P75" s="866">
        <v>1779728.0697699999</v>
      </c>
      <c r="Q75" s="866">
        <v>0</v>
      </c>
      <c r="R75" s="866">
        <v>3048054</v>
      </c>
      <c r="S75" s="866">
        <v>0</v>
      </c>
      <c r="T75" s="866">
        <v>8434627.2449200004</v>
      </c>
      <c r="U75" s="385"/>
    </row>
    <row r="76" spans="1:21" s="21" customFormat="1" ht="12.9" customHeight="1">
      <c r="A76" s="252"/>
      <c r="B76" s="867" t="s">
        <v>867</v>
      </c>
      <c r="C76" s="867"/>
      <c r="D76" s="868">
        <v>12419.900000000001</v>
      </c>
      <c r="E76" s="385"/>
      <c r="F76" s="869">
        <v>2969117</v>
      </c>
      <c r="G76" s="869"/>
      <c r="H76" s="869">
        <v>607250.48751999997</v>
      </c>
      <c r="I76" s="869"/>
      <c r="J76" s="869">
        <v>996</v>
      </c>
      <c r="K76" s="869">
        <v>0</v>
      </c>
      <c r="L76" s="869">
        <v>668.98294999985956</v>
      </c>
      <c r="M76" s="869">
        <v>0</v>
      </c>
      <c r="N76" s="869">
        <v>4918</v>
      </c>
      <c r="O76" s="869">
        <v>0</v>
      </c>
      <c r="P76" s="869">
        <v>1349.3521799999289</v>
      </c>
      <c r="Q76" s="869">
        <v>0</v>
      </c>
      <c r="R76" s="869">
        <v>2975031</v>
      </c>
      <c r="S76" s="869">
        <v>0</v>
      </c>
      <c r="T76" s="869">
        <v>609268.82264999952</v>
      </c>
      <c r="U76" s="385"/>
    </row>
    <row r="77" spans="1:21" s="21" customFormat="1" ht="12.9" customHeight="1">
      <c r="A77" s="252" t="s">
        <v>868</v>
      </c>
      <c r="B77" s="868">
        <v>12419.900000000001</v>
      </c>
      <c r="C77" s="870" t="s">
        <v>869</v>
      </c>
      <c r="D77" s="868">
        <v>31049.75</v>
      </c>
      <c r="E77" s="385"/>
      <c r="F77" s="869">
        <v>28133</v>
      </c>
      <c r="G77" s="869"/>
      <c r="H77" s="869">
        <v>578599.23634000006</v>
      </c>
      <c r="I77" s="869"/>
      <c r="J77" s="869">
        <v>35</v>
      </c>
      <c r="K77" s="869">
        <v>0</v>
      </c>
      <c r="L77" s="869">
        <v>639.56958999999995</v>
      </c>
      <c r="M77" s="869">
        <v>0</v>
      </c>
      <c r="N77" s="869">
        <v>67</v>
      </c>
      <c r="O77" s="869">
        <v>0</v>
      </c>
      <c r="P77" s="869">
        <v>1364.8559499999999</v>
      </c>
      <c r="Q77" s="869">
        <v>0</v>
      </c>
      <c r="R77" s="869">
        <v>28235</v>
      </c>
      <c r="S77" s="869">
        <v>0</v>
      </c>
      <c r="T77" s="869">
        <v>580603.66188000003</v>
      </c>
      <c r="U77" s="385"/>
    </row>
    <row r="78" spans="1:21" s="21" customFormat="1" ht="12.9" customHeight="1">
      <c r="A78" s="252" t="s">
        <v>868</v>
      </c>
      <c r="B78" s="868">
        <v>31049.75</v>
      </c>
      <c r="C78" s="870" t="s">
        <v>869</v>
      </c>
      <c r="D78" s="868">
        <v>62099.5</v>
      </c>
      <c r="E78" s="385"/>
      <c r="F78" s="869">
        <v>17986</v>
      </c>
      <c r="G78" s="869"/>
      <c r="H78" s="869">
        <v>815886.97860000003</v>
      </c>
      <c r="I78" s="869"/>
      <c r="J78" s="869">
        <v>30</v>
      </c>
      <c r="K78" s="869">
        <v>0</v>
      </c>
      <c r="L78" s="869">
        <v>1255.35438</v>
      </c>
      <c r="M78" s="869">
        <v>0</v>
      </c>
      <c r="N78" s="869">
        <v>42</v>
      </c>
      <c r="O78" s="869">
        <v>0</v>
      </c>
      <c r="P78" s="869">
        <v>1863.9365400000002</v>
      </c>
      <c r="Q78" s="869">
        <v>0</v>
      </c>
      <c r="R78" s="869">
        <v>18058</v>
      </c>
      <c r="S78" s="869">
        <v>0</v>
      </c>
      <c r="T78" s="869">
        <v>819006.26951999997</v>
      </c>
      <c r="U78" s="385"/>
    </row>
    <row r="79" spans="1:21" s="21" customFormat="1" ht="12.9" customHeight="1">
      <c r="A79" s="252" t="s">
        <v>868</v>
      </c>
      <c r="B79" s="868">
        <v>62099.5</v>
      </c>
      <c r="C79" s="870" t="s">
        <v>869</v>
      </c>
      <c r="D79" s="868">
        <v>124199</v>
      </c>
      <c r="E79" s="385"/>
      <c r="F79" s="869">
        <v>17747</v>
      </c>
      <c r="G79" s="869"/>
      <c r="H79" s="869">
        <v>1655345.2684500001</v>
      </c>
      <c r="I79" s="869"/>
      <c r="J79" s="869">
        <v>20</v>
      </c>
      <c r="K79" s="869">
        <v>0</v>
      </c>
      <c r="L79" s="869">
        <v>1878.2743500000001</v>
      </c>
      <c r="M79" s="869">
        <v>0</v>
      </c>
      <c r="N79" s="869">
        <v>28</v>
      </c>
      <c r="O79" s="869">
        <v>0</v>
      </c>
      <c r="P79" s="869">
        <v>2534.81405</v>
      </c>
      <c r="Q79" s="869">
        <v>0</v>
      </c>
      <c r="R79" s="869">
        <v>17795</v>
      </c>
      <c r="S79" s="869">
        <v>0</v>
      </c>
      <c r="T79" s="869">
        <v>1659758.3568499999</v>
      </c>
      <c r="U79" s="385"/>
    </row>
    <row r="80" spans="1:21" s="21" customFormat="1" ht="12.9" customHeight="1">
      <c r="A80" s="252" t="s">
        <v>868</v>
      </c>
      <c r="B80" s="868">
        <v>124199</v>
      </c>
      <c r="C80" s="870" t="s">
        <v>869</v>
      </c>
      <c r="D80" s="868">
        <v>248398</v>
      </c>
      <c r="E80" s="385"/>
      <c r="F80" s="869">
        <v>6172</v>
      </c>
      <c r="G80" s="869"/>
      <c r="H80" s="869">
        <v>1017224.0944500001</v>
      </c>
      <c r="I80" s="869"/>
      <c r="J80" s="869">
        <v>24</v>
      </c>
      <c r="K80" s="869">
        <v>0</v>
      </c>
      <c r="L80" s="869">
        <v>4388.6414699999996</v>
      </c>
      <c r="M80" s="869">
        <v>0</v>
      </c>
      <c r="N80" s="869">
        <v>24</v>
      </c>
      <c r="O80" s="869">
        <v>0</v>
      </c>
      <c r="P80" s="869">
        <v>4061.3034600000001</v>
      </c>
      <c r="Q80" s="869">
        <v>0</v>
      </c>
      <c r="R80" s="869">
        <v>6220</v>
      </c>
      <c r="S80" s="869">
        <v>0</v>
      </c>
      <c r="T80" s="869">
        <v>1025674.03938</v>
      </c>
      <c r="U80" s="385"/>
    </row>
    <row r="81" spans="1:21" s="21" customFormat="1" ht="12.9" customHeight="1">
      <c r="A81" s="252" t="s">
        <v>868</v>
      </c>
      <c r="B81" s="868">
        <v>248398</v>
      </c>
      <c r="C81" s="870" t="s">
        <v>869</v>
      </c>
      <c r="D81" s="868">
        <v>496796</v>
      </c>
      <c r="E81" s="385"/>
      <c r="F81" s="869">
        <v>1719</v>
      </c>
      <c r="G81" s="869"/>
      <c r="H81" s="869">
        <v>568881.76260999998</v>
      </c>
      <c r="I81" s="869"/>
      <c r="J81" s="869">
        <v>16</v>
      </c>
      <c r="K81" s="869">
        <v>0</v>
      </c>
      <c r="L81" s="869">
        <v>6274.0447899999999</v>
      </c>
      <c r="M81" s="869">
        <v>0</v>
      </c>
      <c r="N81" s="869">
        <v>17</v>
      </c>
      <c r="O81" s="869">
        <v>0</v>
      </c>
      <c r="P81" s="869">
        <v>5827.2090699999999</v>
      </c>
      <c r="Q81" s="869">
        <v>0</v>
      </c>
      <c r="R81" s="869">
        <v>1752</v>
      </c>
      <c r="S81" s="869">
        <v>0</v>
      </c>
      <c r="T81" s="869">
        <v>580983.01647000003</v>
      </c>
      <c r="U81" s="385"/>
    </row>
    <row r="82" spans="1:21" s="21" customFormat="1" ht="12.9" customHeight="1">
      <c r="A82" s="252" t="s">
        <v>868</v>
      </c>
      <c r="B82" s="868">
        <v>496796</v>
      </c>
      <c r="C82" s="870" t="s">
        <v>869</v>
      </c>
      <c r="D82" s="868">
        <v>745194</v>
      </c>
      <c r="E82" s="385"/>
      <c r="F82" s="869">
        <v>411</v>
      </c>
      <c r="G82" s="869"/>
      <c r="H82" s="869">
        <v>241725.10425999999</v>
      </c>
      <c r="I82" s="869"/>
      <c r="J82" s="869">
        <v>14</v>
      </c>
      <c r="K82" s="869">
        <v>0</v>
      </c>
      <c r="L82" s="869">
        <v>8904.8355600000014</v>
      </c>
      <c r="M82" s="869">
        <v>0</v>
      </c>
      <c r="N82" s="869">
        <v>9</v>
      </c>
      <c r="O82" s="869">
        <v>0</v>
      </c>
      <c r="P82" s="869">
        <v>5723.0691399999996</v>
      </c>
      <c r="Q82" s="869">
        <v>0</v>
      </c>
      <c r="R82" s="869">
        <v>434</v>
      </c>
      <c r="S82" s="869">
        <v>0</v>
      </c>
      <c r="T82" s="869">
        <v>256353.00896000001</v>
      </c>
      <c r="U82" s="385"/>
    </row>
    <row r="83" spans="1:21" s="21" customFormat="1" ht="12.9" customHeight="1">
      <c r="A83" s="252" t="s">
        <v>868</v>
      </c>
      <c r="B83" s="868">
        <v>745194</v>
      </c>
      <c r="C83" s="870" t="s">
        <v>869</v>
      </c>
      <c r="D83" s="868">
        <v>993592</v>
      </c>
      <c r="E83" s="385"/>
      <c r="F83" s="869">
        <v>134</v>
      </c>
      <c r="G83" s="869"/>
      <c r="H83" s="869">
        <v>113581.58234000001</v>
      </c>
      <c r="I83" s="869"/>
      <c r="J83" s="869">
        <v>4</v>
      </c>
      <c r="K83" s="869">
        <v>0</v>
      </c>
      <c r="L83" s="869">
        <v>3507.4861299999998</v>
      </c>
      <c r="M83" s="869">
        <v>0</v>
      </c>
      <c r="N83" s="869">
        <v>4</v>
      </c>
      <c r="O83" s="869">
        <v>0</v>
      </c>
      <c r="P83" s="869">
        <v>3385.0859399999999</v>
      </c>
      <c r="Q83" s="869">
        <v>0</v>
      </c>
      <c r="R83" s="869">
        <v>142</v>
      </c>
      <c r="S83" s="869">
        <v>0</v>
      </c>
      <c r="T83" s="869">
        <v>120474.15441</v>
      </c>
      <c r="U83" s="385"/>
    </row>
    <row r="84" spans="1:21" s="21" customFormat="1" ht="12.9" customHeight="1">
      <c r="A84" s="252" t="s">
        <v>868</v>
      </c>
      <c r="B84" s="868">
        <v>993592</v>
      </c>
      <c r="C84" s="870" t="s">
        <v>869</v>
      </c>
      <c r="D84" s="868">
        <v>1241990</v>
      </c>
      <c r="E84" s="385"/>
      <c r="F84" s="869">
        <v>68</v>
      </c>
      <c r="G84" s="869"/>
      <c r="H84" s="869">
        <v>74516.96256</v>
      </c>
      <c r="I84" s="869"/>
      <c r="J84" s="869">
        <v>4</v>
      </c>
      <c r="K84" s="869">
        <v>0</v>
      </c>
      <c r="L84" s="869">
        <v>4167.5090499999997</v>
      </c>
      <c r="M84" s="869">
        <v>0</v>
      </c>
      <c r="N84" s="869">
        <v>7</v>
      </c>
      <c r="O84" s="869">
        <v>0</v>
      </c>
      <c r="P84" s="869">
        <v>7830.0702699999993</v>
      </c>
      <c r="Q84" s="869">
        <v>0</v>
      </c>
      <c r="R84" s="869">
        <v>79</v>
      </c>
      <c r="S84" s="869">
        <v>0</v>
      </c>
      <c r="T84" s="869">
        <v>86514.54187999999</v>
      </c>
      <c r="U84" s="385"/>
    </row>
    <row r="85" spans="1:21" s="21" customFormat="1" ht="12.9" customHeight="1">
      <c r="A85" s="252" t="s">
        <v>868</v>
      </c>
      <c r="B85" s="868">
        <v>1241990</v>
      </c>
      <c r="C85" s="870" t="s">
        <v>869</v>
      </c>
      <c r="D85" s="868">
        <v>1862985</v>
      </c>
      <c r="E85" s="385"/>
      <c r="F85" s="869">
        <v>55</v>
      </c>
      <c r="G85" s="869"/>
      <c r="H85" s="869">
        <v>79799.92254</v>
      </c>
      <c r="I85" s="869"/>
      <c r="J85" s="869">
        <v>14</v>
      </c>
      <c r="K85" s="869">
        <v>0</v>
      </c>
      <c r="L85" s="869">
        <v>21122.74108</v>
      </c>
      <c r="M85" s="869">
        <v>0</v>
      </c>
      <c r="N85" s="869">
        <v>10</v>
      </c>
      <c r="O85" s="869">
        <v>0</v>
      </c>
      <c r="P85" s="869">
        <v>14303.692640000001</v>
      </c>
      <c r="Q85" s="869">
        <v>0</v>
      </c>
      <c r="R85" s="869">
        <v>79</v>
      </c>
      <c r="S85" s="869">
        <v>0</v>
      </c>
      <c r="T85" s="869">
        <v>115226.35626</v>
      </c>
      <c r="U85" s="385"/>
    </row>
    <row r="86" spans="1:21" s="21" customFormat="1" ht="12.9" customHeight="1">
      <c r="A86" s="252" t="s">
        <v>868</v>
      </c>
      <c r="B86" s="868">
        <v>1862985</v>
      </c>
      <c r="C86" s="870" t="s">
        <v>869</v>
      </c>
      <c r="D86" s="868">
        <v>2483980</v>
      </c>
      <c r="E86" s="385"/>
      <c r="F86" s="869">
        <v>20</v>
      </c>
      <c r="G86" s="869"/>
      <c r="H86" s="869">
        <v>41905.900130000002</v>
      </c>
      <c r="I86" s="869"/>
      <c r="J86" s="869">
        <v>11</v>
      </c>
      <c r="K86" s="869">
        <v>0</v>
      </c>
      <c r="L86" s="869">
        <v>23772.362120000002</v>
      </c>
      <c r="M86" s="869">
        <v>0</v>
      </c>
      <c r="N86" s="869">
        <v>4</v>
      </c>
      <c r="O86" s="869">
        <v>0</v>
      </c>
      <c r="P86" s="869">
        <v>8759.4556599999996</v>
      </c>
      <c r="Q86" s="869">
        <v>0</v>
      </c>
      <c r="R86" s="869">
        <v>35</v>
      </c>
      <c r="S86" s="869">
        <v>0</v>
      </c>
      <c r="T86" s="869">
        <v>74437.717909999992</v>
      </c>
      <c r="U86" s="385"/>
    </row>
    <row r="87" spans="1:21" s="21" customFormat="1" ht="12.9" customHeight="1">
      <c r="A87" s="252" t="s">
        <v>868</v>
      </c>
      <c r="B87" s="868">
        <v>2483980</v>
      </c>
      <c r="C87" s="870" t="s">
        <v>869</v>
      </c>
      <c r="D87" s="868">
        <v>6209950</v>
      </c>
      <c r="E87" s="385"/>
      <c r="F87" s="869">
        <v>32</v>
      </c>
      <c r="G87" s="869"/>
      <c r="H87" s="869">
        <v>116674.16995</v>
      </c>
      <c r="I87" s="869"/>
      <c r="J87" s="869">
        <v>25</v>
      </c>
      <c r="K87" s="869">
        <v>0</v>
      </c>
      <c r="L87" s="869">
        <v>96864.884659999996</v>
      </c>
      <c r="M87" s="869">
        <v>0</v>
      </c>
      <c r="N87" s="869">
        <v>33</v>
      </c>
      <c r="O87" s="869">
        <v>0</v>
      </c>
      <c r="P87" s="869">
        <v>133291.72404</v>
      </c>
      <c r="Q87" s="869">
        <v>0</v>
      </c>
      <c r="R87" s="869">
        <v>90</v>
      </c>
      <c r="S87" s="869">
        <v>0</v>
      </c>
      <c r="T87" s="869">
        <v>346830.77864999999</v>
      </c>
      <c r="U87" s="385"/>
    </row>
    <row r="88" spans="1:21" s="21" customFormat="1" ht="12.9" customHeight="1">
      <c r="A88" s="252" t="s">
        <v>868</v>
      </c>
      <c r="B88" s="868">
        <v>6209950</v>
      </c>
      <c r="C88" s="870" t="s">
        <v>869</v>
      </c>
      <c r="D88" s="868">
        <v>12419900</v>
      </c>
      <c r="E88" s="385"/>
      <c r="F88" s="869">
        <v>3</v>
      </c>
      <c r="G88" s="869"/>
      <c r="H88" s="869">
        <v>26088.263559999999</v>
      </c>
      <c r="I88" s="869"/>
      <c r="J88" s="869">
        <v>12</v>
      </c>
      <c r="K88" s="869">
        <v>0</v>
      </c>
      <c r="L88" s="869">
        <v>104106.10347</v>
      </c>
      <c r="M88" s="869">
        <v>0</v>
      </c>
      <c r="N88" s="869">
        <v>32</v>
      </c>
      <c r="O88" s="869">
        <v>0</v>
      </c>
      <c r="P88" s="869">
        <v>285884.98332999996</v>
      </c>
      <c r="Q88" s="869">
        <v>0</v>
      </c>
      <c r="R88" s="869">
        <v>47</v>
      </c>
      <c r="S88" s="869">
        <v>0</v>
      </c>
      <c r="T88" s="869">
        <v>416079.35036000004</v>
      </c>
      <c r="U88" s="385"/>
    </row>
    <row r="89" spans="1:21" s="21" customFormat="1" ht="12.9" customHeight="1">
      <c r="A89" s="252" t="s">
        <v>868</v>
      </c>
      <c r="B89" s="868">
        <v>12419900</v>
      </c>
      <c r="C89" s="870" t="s">
        <v>869</v>
      </c>
      <c r="D89" s="871" t="s">
        <v>870</v>
      </c>
      <c r="E89" s="385"/>
      <c r="F89" s="869" t="s">
        <v>56</v>
      </c>
      <c r="G89" s="869"/>
      <c r="H89" s="869" t="s">
        <v>56</v>
      </c>
      <c r="I89" s="869"/>
      <c r="J89" s="869">
        <v>12</v>
      </c>
      <c r="K89" s="869">
        <v>0</v>
      </c>
      <c r="L89" s="869">
        <v>439868.65224000002</v>
      </c>
      <c r="M89" s="869">
        <v>0</v>
      </c>
      <c r="N89" s="869">
        <v>45</v>
      </c>
      <c r="O89" s="869">
        <v>0</v>
      </c>
      <c r="P89" s="869">
        <v>1303548.5175000001</v>
      </c>
      <c r="Q89" s="869">
        <v>0</v>
      </c>
      <c r="R89" s="869">
        <v>57</v>
      </c>
      <c r="S89" s="869">
        <v>0</v>
      </c>
      <c r="T89" s="869">
        <v>1743417.16974</v>
      </c>
      <c r="U89" s="385"/>
    </row>
    <row r="90" spans="1:21" s="25" customFormat="1" ht="12" customHeight="1" thickBot="1">
      <c r="A90" s="614"/>
      <c r="B90" s="15"/>
      <c r="C90" s="15"/>
      <c r="D90" s="15"/>
      <c r="E90" s="15"/>
      <c r="F90" s="864"/>
      <c r="G90" s="21"/>
      <c r="H90" s="864"/>
      <c r="I90" s="864"/>
      <c r="J90" s="864"/>
      <c r="K90" s="864"/>
      <c r="L90" s="864"/>
      <c r="M90" s="864"/>
      <c r="N90" s="864"/>
      <c r="O90" s="864"/>
      <c r="P90" s="864"/>
      <c r="Q90" s="864"/>
      <c r="R90" s="864"/>
      <c r="S90" s="864"/>
      <c r="T90" s="864"/>
    </row>
    <row r="91" spans="1:21" s="25" customFormat="1" ht="10.199999999999999">
      <c r="A91" s="873" t="s">
        <v>871</v>
      </c>
      <c r="B91" s="874"/>
      <c r="C91" s="874"/>
      <c r="D91" s="874"/>
      <c r="E91" s="874"/>
      <c r="F91" s="874"/>
      <c r="G91" s="874"/>
      <c r="H91" s="874"/>
      <c r="I91" s="874"/>
      <c r="J91" s="874"/>
      <c r="K91" s="874"/>
      <c r="L91" s="874"/>
      <c r="M91" s="874"/>
      <c r="N91" s="874"/>
      <c r="O91" s="874"/>
      <c r="P91" s="874"/>
      <c r="Q91" s="874"/>
      <c r="R91" s="874"/>
      <c r="S91" s="874"/>
      <c r="T91" s="874"/>
    </row>
    <row r="92" spans="1:21">
      <c r="A92" s="21"/>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69"/>
      <c r="G93" s="15"/>
      <c r="H93" s="869"/>
      <c r="I93" s="15"/>
      <c r="J93" s="869"/>
      <c r="K93" s="15"/>
      <c r="L93" s="869"/>
      <c r="M93" s="15"/>
      <c r="N93" s="869"/>
      <c r="O93" s="15"/>
      <c r="P93" s="869"/>
      <c r="Q93" s="15"/>
      <c r="R93" s="869"/>
      <c r="S93" s="15"/>
      <c r="T93" s="869"/>
    </row>
    <row r="94" spans="1:21">
      <c r="A94" s="15"/>
      <c r="B94" s="15"/>
      <c r="C94" s="15"/>
      <c r="D94" s="15"/>
      <c r="E94" s="15"/>
      <c r="F94" s="869"/>
      <c r="G94" s="15"/>
      <c r="H94" s="869"/>
      <c r="I94" s="15"/>
      <c r="J94" s="869"/>
      <c r="K94" s="15"/>
      <c r="L94" s="869"/>
      <c r="M94" s="15"/>
      <c r="N94" s="869"/>
      <c r="O94" s="15"/>
      <c r="P94" s="869"/>
      <c r="Q94" s="15"/>
      <c r="R94" s="869"/>
      <c r="S94" s="15"/>
      <c r="T94" s="869"/>
    </row>
    <row r="95" spans="1:21">
      <c r="A95" s="15"/>
      <c r="B95" s="15"/>
      <c r="C95" s="15"/>
      <c r="D95" s="15"/>
      <c r="E95" s="15"/>
      <c r="F95" s="869"/>
      <c r="G95" s="15"/>
      <c r="H95" s="15"/>
      <c r="I95" s="15"/>
      <c r="J95" s="15"/>
      <c r="K95" s="15"/>
      <c r="L95" s="15"/>
      <c r="M95" s="15"/>
      <c r="N95" s="15"/>
      <c r="O95" s="15"/>
      <c r="P95" s="15"/>
      <c r="Q95" s="15"/>
      <c r="R95" s="15"/>
      <c r="S95" s="15"/>
      <c r="T95" s="15"/>
    </row>
    <row r="96" spans="1:21">
      <c r="A96" s="15"/>
      <c r="B96" s="15"/>
      <c r="C96" s="15"/>
      <c r="D96" s="15"/>
      <c r="E96" s="15"/>
      <c r="F96" s="869"/>
      <c r="G96" s="15"/>
      <c r="H96" s="15"/>
      <c r="I96" s="15"/>
      <c r="J96" s="15"/>
      <c r="K96" s="15"/>
      <c r="L96" s="15"/>
      <c r="M96" s="15"/>
      <c r="N96" s="15"/>
      <c r="O96" s="15"/>
      <c r="P96" s="15"/>
      <c r="Q96" s="15"/>
      <c r="R96" s="15"/>
      <c r="S96" s="15"/>
      <c r="T96" s="15"/>
    </row>
    <row r="97" spans="1:20">
      <c r="A97" s="15"/>
      <c r="B97" s="15"/>
      <c r="C97" s="15"/>
      <c r="D97" s="15"/>
      <c r="E97" s="15"/>
      <c r="F97" s="869"/>
      <c r="G97" s="15"/>
      <c r="H97" s="15"/>
      <c r="I97" s="15"/>
      <c r="J97" s="15"/>
      <c r="K97" s="15"/>
      <c r="L97" s="15"/>
      <c r="M97" s="15"/>
      <c r="N97" s="15"/>
      <c r="O97" s="15"/>
      <c r="P97" s="15"/>
      <c r="Q97" s="15"/>
      <c r="R97" s="15"/>
      <c r="S97" s="15"/>
      <c r="T97" s="15"/>
    </row>
    <row r="98" spans="1:20">
      <c r="A98" s="15"/>
      <c r="B98" s="15"/>
      <c r="C98" s="15"/>
      <c r="D98" s="15"/>
      <c r="E98" s="15"/>
      <c r="F98" s="869"/>
      <c r="G98" s="15"/>
      <c r="H98" s="15"/>
      <c r="I98" s="15"/>
      <c r="J98" s="15"/>
      <c r="K98" s="15"/>
      <c r="L98" s="15"/>
      <c r="M98" s="15"/>
      <c r="N98" s="15"/>
      <c r="O98" s="15"/>
      <c r="P98" s="15"/>
      <c r="Q98" s="15"/>
      <c r="R98" s="15"/>
      <c r="S98" s="15"/>
      <c r="T98" s="15"/>
    </row>
    <row r="99" spans="1:20">
      <c r="A99" s="15"/>
      <c r="B99" s="15"/>
      <c r="C99" s="15"/>
      <c r="D99" s="15"/>
      <c r="E99" s="15"/>
      <c r="F99" s="869"/>
      <c r="G99" s="15"/>
      <c r="H99" s="15"/>
      <c r="I99" s="15"/>
      <c r="J99" s="15"/>
      <c r="K99" s="15"/>
      <c r="L99" s="15"/>
      <c r="M99" s="15"/>
      <c r="N99" s="15"/>
      <c r="O99" s="15"/>
      <c r="P99" s="15"/>
      <c r="Q99" s="15"/>
      <c r="R99" s="15"/>
      <c r="S99" s="15"/>
      <c r="T99" s="15"/>
    </row>
    <row r="100" spans="1:20">
      <c r="A100" s="15"/>
      <c r="B100" s="15"/>
      <c r="C100" s="15"/>
      <c r="D100" s="15"/>
      <c r="E100" s="15"/>
      <c r="F100" s="869"/>
      <c r="G100" s="15"/>
      <c r="H100" s="15"/>
      <c r="I100" s="15"/>
      <c r="J100" s="15"/>
      <c r="K100" s="15"/>
      <c r="L100" s="15"/>
      <c r="M100" s="15"/>
      <c r="N100" s="15"/>
      <c r="O100" s="15"/>
      <c r="P100" s="15"/>
      <c r="Q100" s="15"/>
      <c r="R100" s="15"/>
      <c r="S100" s="15"/>
      <c r="T100" s="15"/>
    </row>
    <row r="101" spans="1:20">
      <c r="A101" s="15"/>
      <c r="B101" s="15"/>
      <c r="C101" s="15"/>
      <c r="D101" s="15"/>
      <c r="E101" s="15"/>
      <c r="F101" s="869"/>
      <c r="G101" s="15"/>
      <c r="H101" s="15"/>
      <c r="I101" s="15"/>
      <c r="J101" s="15"/>
      <c r="K101" s="15"/>
      <c r="L101" s="15"/>
      <c r="M101" s="15"/>
      <c r="N101" s="15"/>
      <c r="O101" s="15"/>
      <c r="P101" s="15"/>
      <c r="Q101" s="15"/>
      <c r="R101" s="15"/>
      <c r="S101" s="15"/>
      <c r="T101" s="15"/>
    </row>
    <row r="102" spans="1:20">
      <c r="A102" s="15"/>
      <c r="B102" s="15"/>
      <c r="C102" s="15"/>
      <c r="D102" s="15"/>
      <c r="E102" s="15"/>
      <c r="F102" s="869"/>
      <c r="G102" s="15"/>
      <c r="H102" s="15"/>
      <c r="I102" s="15"/>
      <c r="J102" s="15"/>
      <c r="K102" s="15"/>
      <c r="L102" s="15"/>
      <c r="M102" s="15"/>
      <c r="N102" s="15"/>
      <c r="O102" s="15"/>
      <c r="P102" s="15"/>
      <c r="Q102" s="15"/>
      <c r="R102" s="15"/>
      <c r="S102" s="15"/>
      <c r="T102" s="15"/>
    </row>
    <row r="103" spans="1:20">
      <c r="A103" s="15"/>
      <c r="B103" s="15"/>
      <c r="C103" s="15"/>
      <c r="D103" s="15"/>
      <c r="E103" s="15"/>
      <c r="F103" s="869"/>
      <c r="G103" s="15"/>
      <c r="H103" s="15"/>
      <c r="I103" s="15"/>
      <c r="J103" s="15"/>
      <c r="K103" s="15"/>
      <c r="L103" s="15"/>
      <c r="M103" s="15"/>
      <c r="N103" s="15"/>
      <c r="O103" s="15"/>
      <c r="P103" s="15"/>
      <c r="Q103" s="15"/>
      <c r="R103" s="15"/>
      <c r="S103" s="15"/>
      <c r="T103" s="15"/>
    </row>
    <row r="104" spans="1:20">
      <c r="A104" s="15"/>
      <c r="B104" s="15"/>
      <c r="C104" s="15"/>
      <c r="D104" s="15"/>
      <c r="E104" s="15"/>
      <c r="F104" s="869"/>
      <c r="G104" s="15"/>
      <c r="H104" s="15"/>
      <c r="I104" s="15"/>
      <c r="J104" s="15"/>
      <c r="K104" s="15"/>
      <c r="L104" s="15"/>
      <c r="M104" s="15"/>
      <c r="N104" s="15"/>
      <c r="O104" s="15"/>
      <c r="P104" s="15"/>
      <c r="Q104" s="15"/>
      <c r="R104" s="15"/>
      <c r="S104" s="15"/>
      <c r="T104" s="15"/>
    </row>
    <row r="105" spans="1:20" ht="13.8">
      <c r="A105" s="875"/>
      <c r="B105" s="875"/>
      <c r="C105" s="875"/>
      <c r="D105" s="875"/>
      <c r="E105" s="875"/>
      <c r="F105" s="876"/>
      <c r="G105" s="875"/>
      <c r="H105" s="875"/>
      <c r="I105" s="875"/>
      <c r="J105" s="875"/>
      <c r="K105" s="875"/>
      <c r="L105" s="875"/>
      <c r="M105" s="875"/>
      <c r="N105" s="875"/>
      <c r="O105" s="875"/>
      <c r="P105" s="875"/>
      <c r="Q105" s="875"/>
      <c r="R105" s="875"/>
      <c r="S105" s="875"/>
      <c r="T105" s="875"/>
    </row>
    <row r="106" spans="1:20" ht="13.8">
      <c r="A106" s="875"/>
      <c r="B106" s="875"/>
      <c r="C106" s="875"/>
      <c r="D106" s="875"/>
      <c r="E106" s="875"/>
      <c r="F106" s="876"/>
      <c r="G106" s="875"/>
      <c r="H106" s="875"/>
      <c r="I106" s="875"/>
      <c r="J106" s="875"/>
      <c r="K106" s="875"/>
      <c r="L106" s="875"/>
      <c r="M106" s="875"/>
      <c r="N106" s="875"/>
      <c r="O106" s="875"/>
      <c r="P106" s="875"/>
      <c r="Q106" s="875"/>
      <c r="R106" s="875"/>
      <c r="S106" s="875"/>
      <c r="T106" s="875"/>
    </row>
    <row r="107" spans="1:20" ht="13.8">
      <c r="A107" s="875"/>
      <c r="B107" s="875"/>
      <c r="C107" s="875"/>
      <c r="D107" s="875"/>
      <c r="E107" s="875"/>
      <c r="F107" s="875"/>
      <c r="G107" s="875"/>
      <c r="H107" s="875"/>
      <c r="I107" s="875"/>
      <c r="J107" s="875"/>
      <c r="K107" s="875"/>
      <c r="L107" s="875"/>
      <c r="M107" s="875"/>
      <c r="N107" s="875"/>
      <c r="O107" s="875"/>
      <c r="P107" s="875"/>
      <c r="Q107" s="875"/>
      <c r="R107" s="875"/>
      <c r="S107" s="875"/>
      <c r="T107" s="875"/>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FC72C5A3-5CB6-494A-86A3-FACD2C851A80}"/>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C16E0-5C0B-4D88-96F6-5A327AEA0003}">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210" t="s">
        <v>1068</v>
      </c>
    </row>
    <row r="2" spans="1:10" s="523" customFormat="1" ht="30.75" customHeight="1">
      <c r="A2" s="3" t="s">
        <v>777</v>
      </c>
      <c r="B2" s="3"/>
      <c r="C2" s="3"/>
      <c r="D2" s="3"/>
      <c r="E2" s="3"/>
      <c r="F2" s="3"/>
      <c r="G2" s="659"/>
      <c r="H2" s="659"/>
      <c r="I2" s="659"/>
      <c r="J2" s="659"/>
    </row>
    <row r="3" spans="1:10" s="524" customFormat="1" ht="27.75" customHeight="1">
      <c r="A3" s="124">
        <v>45230</v>
      </c>
      <c r="B3" s="124"/>
      <c r="C3" s="124"/>
      <c r="D3" s="124"/>
      <c r="E3" s="124"/>
      <c r="F3" s="124"/>
      <c r="G3" s="660"/>
      <c r="H3" s="660"/>
      <c r="I3" s="660"/>
      <c r="J3" s="660"/>
    </row>
    <row r="4" spans="1:10" s="105" customFormat="1" ht="22.5" customHeight="1">
      <c r="A4" s="525" t="s">
        <v>778</v>
      </c>
      <c r="B4" s="525"/>
      <c r="C4" s="525"/>
      <c r="D4" s="525"/>
      <c r="E4" s="525"/>
      <c r="F4" s="525"/>
      <c r="G4" s="619"/>
      <c r="H4" s="619"/>
      <c r="I4" s="619"/>
      <c r="J4" s="619"/>
    </row>
    <row r="5" spans="1:10" s="15" customFormat="1" ht="10.5" customHeight="1" thickBot="1"/>
    <row r="6" spans="1:10" s="15" customFormat="1" ht="45.75" customHeight="1">
      <c r="A6" s="181" t="s">
        <v>1</v>
      </c>
      <c r="B6" s="787" t="s">
        <v>779</v>
      </c>
      <c r="C6" s="787" t="s">
        <v>780</v>
      </c>
      <c r="D6" s="787" t="s">
        <v>781</v>
      </c>
      <c r="E6" s="787" t="s">
        <v>603</v>
      </c>
      <c r="F6" s="181" t="s">
        <v>782</v>
      </c>
    </row>
    <row r="7" spans="1:10" s="15" customFormat="1" ht="11.25" customHeight="1">
      <c r="F7" s="16"/>
    </row>
    <row r="8" spans="1:10" s="15" customFormat="1" ht="20.100000000000001" customHeight="1">
      <c r="A8" s="15" t="s">
        <v>28</v>
      </c>
      <c r="B8" s="788">
        <v>20</v>
      </c>
      <c r="C8" s="788">
        <v>248</v>
      </c>
      <c r="D8" s="788">
        <v>1058</v>
      </c>
      <c r="E8" s="788">
        <v>10</v>
      </c>
      <c r="F8" s="789">
        <v>1336</v>
      </c>
    </row>
    <row r="9" spans="1:10" s="15" customFormat="1" ht="20.100000000000001" customHeight="1">
      <c r="A9" s="15" t="s">
        <v>29</v>
      </c>
      <c r="B9" s="788">
        <v>80</v>
      </c>
      <c r="C9" s="788">
        <v>313</v>
      </c>
      <c r="D9" s="788">
        <v>5604</v>
      </c>
      <c r="E9" s="788">
        <v>20</v>
      </c>
      <c r="F9" s="789">
        <v>6017</v>
      </c>
    </row>
    <row r="10" spans="1:10" s="15" customFormat="1" ht="20.100000000000001" customHeight="1">
      <c r="A10" s="15" t="s">
        <v>30</v>
      </c>
      <c r="B10" s="788">
        <v>12</v>
      </c>
      <c r="C10" s="788">
        <v>57</v>
      </c>
      <c r="D10" s="788">
        <v>2707</v>
      </c>
      <c r="E10" s="788">
        <v>8</v>
      </c>
      <c r="F10" s="789">
        <v>2784</v>
      </c>
    </row>
    <row r="11" spans="1:10" s="15" customFormat="1" ht="20.100000000000001" customHeight="1">
      <c r="A11" s="15" t="s">
        <v>31</v>
      </c>
      <c r="B11" s="788">
        <v>30</v>
      </c>
      <c r="C11" s="788" t="s">
        <v>67</v>
      </c>
      <c r="D11" s="788">
        <v>1340</v>
      </c>
      <c r="E11" s="788">
        <v>7</v>
      </c>
      <c r="F11" s="789">
        <v>1377</v>
      </c>
    </row>
    <row r="12" spans="1:10" s="15" customFormat="1" ht="20.100000000000001" customHeight="1">
      <c r="A12" s="15" t="s">
        <v>32</v>
      </c>
      <c r="B12" s="788">
        <v>11</v>
      </c>
      <c r="C12" s="788">
        <v>122</v>
      </c>
      <c r="D12" s="788">
        <v>582</v>
      </c>
      <c r="E12" s="788">
        <v>27</v>
      </c>
      <c r="F12" s="789">
        <v>742</v>
      </c>
    </row>
    <row r="13" spans="1:10" s="15" customFormat="1" ht="20.100000000000001" customHeight="1">
      <c r="A13" s="15" t="s">
        <v>33</v>
      </c>
      <c r="B13" s="788">
        <v>22</v>
      </c>
      <c r="C13" s="788">
        <v>5</v>
      </c>
      <c r="D13" s="788">
        <v>1248</v>
      </c>
      <c r="E13" s="788">
        <v>13</v>
      </c>
      <c r="F13" s="789">
        <v>1288</v>
      </c>
    </row>
    <row r="14" spans="1:10" s="15" customFormat="1" ht="20.100000000000001" customHeight="1">
      <c r="A14" s="15" t="s">
        <v>34</v>
      </c>
      <c r="B14" s="788">
        <v>21</v>
      </c>
      <c r="C14" s="788">
        <v>70</v>
      </c>
      <c r="D14" s="788">
        <v>163</v>
      </c>
      <c r="E14" s="788">
        <v>17</v>
      </c>
      <c r="F14" s="789">
        <v>271</v>
      </c>
    </row>
    <row r="15" spans="1:10" s="15" customFormat="1" ht="20.100000000000001" customHeight="1">
      <c r="A15" s="15" t="s">
        <v>35</v>
      </c>
      <c r="B15" s="788">
        <v>13</v>
      </c>
      <c r="C15" s="788">
        <v>42</v>
      </c>
      <c r="D15" s="788">
        <v>659</v>
      </c>
      <c r="E15" s="788">
        <v>5</v>
      </c>
      <c r="F15" s="789">
        <v>719</v>
      </c>
    </row>
    <row r="16" spans="1:10" s="15" customFormat="1" ht="20.100000000000001" customHeight="1">
      <c r="A16" s="15" t="s">
        <v>36</v>
      </c>
      <c r="B16" s="788">
        <v>7</v>
      </c>
      <c r="C16" s="788">
        <v>59</v>
      </c>
      <c r="D16" s="788">
        <v>741</v>
      </c>
      <c r="E16" s="788">
        <v>4</v>
      </c>
      <c r="F16" s="789">
        <v>811</v>
      </c>
    </row>
    <row r="17" spans="1:6" s="15" customFormat="1" ht="36" customHeight="1" thickBot="1">
      <c r="A17" s="790" t="s">
        <v>783</v>
      </c>
      <c r="B17" s="791">
        <v>216</v>
      </c>
      <c r="C17" s="791">
        <v>916</v>
      </c>
      <c r="D17" s="791">
        <v>14102</v>
      </c>
      <c r="E17" s="791">
        <v>111</v>
      </c>
      <c r="F17" s="791">
        <v>15345</v>
      </c>
    </row>
    <row r="18" spans="1:6" s="15" customFormat="1" ht="10.199999999999999"/>
    <row r="19" spans="1:6" s="15" customFormat="1" ht="10.199999999999999">
      <c r="A19" s="792" t="s">
        <v>38</v>
      </c>
      <c r="B19" s="792"/>
      <c r="C19" s="792"/>
      <c r="D19" s="792"/>
      <c r="E19" s="792"/>
      <c r="F19" s="792"/>
    </row>
    <row r="20" spans="1:6" s="15" customFormat="1" ht="12.75" customHeight="1">
      <c r="A20" s="793" t="s">
        <v>69</v>
      </c>
      <c r="B20" s="793"/>
      <c r="C20" s="793"/>
      <c r="D20" s="793"/>
      <c r="E20" s="793"/>
      <c r="F20" s="793"/>
    </row>
    <row r="21" spans="1:6">
      <c r="A21" s="793"/>
      <c r="B21" s="793"/>
      <c r="C21" s="793"/>
      <c r="D21" s="793"/>
      <c r="E21" s="793"/>
      <c r="F21" s="793"/>
    </row>
  </sheetData>
  <mergeCells count="6">
    <mergeCell ref="A2:F2"/>
    <mergeCell ref="A3:F3"/>
    <mergeCell ref="A4:F4"/>
    <mergeCell ref="A19:F19"/>
    <mergeCell ref="A20:F20"/>
    <mergeCell ref="A21:F21"/>
  </mergeCells>
  <hyperlinks>
    <hyperlink ref="A1" location="Índice!A1" display="Volver al Índice" xr:uid="{1F05C29A-8022-47E5-8E90-394C34BB3672}"/>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6FF0B-D052-4752-A84B-51AF49FA0DBA}">
  <dimension ref="A1:O199"/>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210" t="s">
        <v>1068</v>
      </c>
      <c r="B1" s="720"/>
      <c r="C1" s="719"/>
      <c r="D1" s="719"/>
      <c r="E1" s="719"/>
      <c r="F1" s="719"/>
      <c r="G1" s="719"/>
      <c r="H1" s="719"/>
      <c r="I1" s="719"/>
      <c r="J1" s="719"/>
      <c r="K1" s="719"/>
      <c r="L1" s="719"/>
      <c r="M1" s="719"/>
    </row>
    <row r="2" spans="1:14" ht="21" customHeight="1">
      <c r="A2" s="3" t="s">
        <v>707</v>
      </c>
      <c r="B2" s="3"/>
      <c r="C2" s="3"/>
      <c r="D2" s="3"/>
      <c r="E2" s="3"/>
      <c r="F2" s="3"/>
      <c r="G2" s="3"/>
      <c r="H2" s="3"/>
      <c r="I2" s="3"/>
      <c r="J2" s="3"/>
      <c r="K2" s="3"/>
      <c r="L2" s="3"/>
      <c r="M2" s="3"/>
    </row>
    <row r="3" spans="1:14" ht="21" customHeight="1">
      <c r="A3" s="3" t="s">
        <v>708</v>
      </c>
      <c r="B3" s="3"/>
      <c r="C3" s="3"/>
      <c r="D3" s="3"/>
      <c r="E3" s="3"/>
      <c r="F3" s="3"/>
      <c r="G3" s="3"/>
      <c r="H3" s="3"/>
      <c r="I3" s="3"/>
      <c r="J3" s="3"/>
      <c r="K3" s="3"/>
      <c r="L3" s="3"/>
      <c r="M3" s="3"/>
    </row>
    <row r="4" spans="1:14" s="629" customFormat="1" ht="25.5" customHeight="1">
      <c r="A4" s="124">
        <v>45230</v>
      </c>
      <c r="B4" s="124"/>
      <c r="C4" s="124"/>
      <c r="D4" s="124"/>
      <c r="E4" s="124"/>
      <c r="F4" s="124"/>
      <c r="G4" s="124"/>
      <c r="H4" s="124"/>
      <c r="I4" s="124"/>
      <c r="J4" s="124"/>
      <c r="K4" s="124"/>
      <c r="L4" s="124"/>
      <c r="M4" s="124"/>
    </row>
    <row r="5" spans="1:14" s="98" customFormat="1" ht="19.5" customHeight="1">
      <c r="A5" s="525" t="s">
        <v>71</v>
      </c>
      <c r="B5" s="525"/>
      <c r="C5" s="525"/>
      <c r="D5" s="525"/>
      <c r="E5" s="525"/>
      <c r="F5" s="525"/>
      <c r="G5" s="525"/>
      <c r="H5" s="525"/>
      <c r="I5" s="525"/>
      <c r="J5" s="525"/>
      <c r="K5" s="525"/>
      <c r="L5" s="525"/>
      <c r="M5" s="525"/>
    </row>
    <row r="6" spans="1:14" ht="14.25" customHeight="1" thickBot="1">
      <c r="A6" s="721"/>
    </row>
    <row r="7" spans="1:14" s="8" customFormat="1" ht="21" customHeight="1">
      <c r="A7" s="722"/>
      <c r="B7" s="723" t="s">
        <v>709</v>
      </c>
      <c r="C7" s="723"/>
      <c r="D7" s="723"/>
      <c r="E7" s="724"/>
      <c r="F7" s="723" t="s">
        <v>710</v>
      </c>
      <c r="G7" s="723"/>
      <c r="H7" s="723"/>
      <c r="I7" s="723"/>
      <c r="J7" s="724"/>
      <c r="K7" s="723" t="s">
        <v>711</v>
      </c>
      <c r="L7" s="723" t="s">
        <v>712</v>
      </c>
      <c r="M7" s="723" t="s">
        <v>713</v>
      </c>
    </row>
    <row r="8" spans="1:14" s="8" customFormat="1" ht="19.5" customHeight="1">
      <c r="A8" s="725"/>
      <c r="B8" s="726" t="s">
        <v>714</v>
      </c>
      <c r="C8" s="726" t="s">
        <v>715</v>
      </c>
      <c r="D8" s="726" t="s">
        <v>716</v>
      </c>
      <c r="E8" s="726"/>
      <c r="F8" s="726" t="s">
        <v>717</v>
      </c>
      <c r="G8" s="726" t="s">
        <v>718</v>
      </c>
      <c r="H8" s="726" t="s">
        <v>719</v>
      </c>
      <c r="I8" s="726" t="s">
        <v>720</v>
      </c>
      <c r="J8" s="726"/>
      <c r="K8" s="727" t="s">
        <v>721</v>
      </c>
      <c r="L8" s="727" t="s">
        <v>722</v>
      </c>
      <c r="M8" s="728" t="s">
        <v>713</v>
      </c>
    </row>
    <row r="9" spans="1:14" s="8" customFormat="1" ht="19.5" customHeight="1">
      <c r="A9" s="729" t="s">
        <v>723</v>
      </c>
      <c r="B9" s="726"/>
      <c r="C9" s="726"/>
      <c r="D9" s="726"/>
      <c r="E9" s="726"/>
      <c r="F9" s="726"/>
      <c r="G9" s="726"/>
      <c r="H9" s="726"/>
      <c r="I9" s="726"/>
      <c r="J9" s="726"/>
      <c r="K9" s="726"/>
      <c r="L9" s="726"/>
      <c r="M9" s="692"/>
    </row>
    <row r="10" spans="1:14" s="8" customFormat="1" ht="17.25" customHeight="1">
      <c r="A10" s="730"/>
      <c r="B10" s="731" t="s">
        <v>724</v>
      </c>
      <c r="C10" s="731" t="s">
        <v>725</v>
      </c>
      <c r="D10" s="731" t="s">
        <v>726</v>
      </c>
      <c r="E10" s="731"/>
      <c r="F10" s="731" t="s">
        <v>727</v>
      </c>
      <c r="G10" s="732" t="s">
        <v>728</v>
      </c>
      <c r="H10" s="732" t="s">
        <v>729</v>
      </c>
      <c r="I10" s="731" t="s">
        <v>730</v>
      </c>
      <c r="J10" s="731"/>
      <c r="K10" s="733" t="s">
        <v>63</v>
      </c>
      <c r="L10" s="733" t="s">
        <v>63</v>
      </c>
      <c r="M10" s="733" t="s">
        <v>63</v>
      </c>
    </row>
    <row r="11" spans="1:14" ht="9" customHeight="1">
      <c r="A11" s="734"/>
      <c r="B11" s="735"/>
      <c r="C11" s="736"/>
      <c r="D11" s="736"/>
      <c r="E11" s="736"/>
      <c r="F11" s="736"/>
      <c r="G11" s="736"/>
      <c r="H11" s="736"/>
      <c r="I11" s="736"/>
      <c r="J11" s="735"/>
      <c r="K11" s="735"/>
      <c r="L11" s="735"/>
      <c r="M11" s="737"/>
    </row>
    <row r="12" spans="1:14" ht="20.100000000000001" customHeight="1">
      <c r="A12" s="85" t="s">
        <v>28</v>
      </c>
      <c r="B12" s="738">
        <v>272748.06</v>
      </c>
      <c r="C12" s="738">
        <v>1922.41</v>
      </c>
      <c r="D12" s="738">
        <v>27870.97</v>
      </c>
      <c r="E12" s="738"/>
      <c r="F12" s="738">
        <v>3030534.0580199999</v>
      </c>
      <c r="G12" s="738">
        <v>19224.186010000001</v>
      </c>
      <c r="H12" s="738">
        <v>278709.78330000001</v>
      </c>
      <c r="I12" s="738">
        <v>3328468.02733</v>
      </c>
      <c r="J12" s="738"/>
      <c r="K12" s="657">
        <v>22.919653069558489</v>
      </c>
      <c r="L12" s="657">
        <v>22.919653069558489</v>
      </c>
      <c r="M12" s="657">
        <v>25.23349279579481</v>
      </c>
      <c r="N12" s="739"/>
    </row>
    <row r="13" spans="1:14" ht="20.100000000000001" customHeight="1">
      <c r="A13" s="85" t="s">
        <v>29</v>
      </c>
      <c r="B13" s="738">
        <v>338242.97000000003</v>
      </c>
      <c r="C13" s="738">
        <v>1471.43</v>
      </c>
      <c r="D13" s="738">
        <v>27442.89</v>
      </c>
      <c r="E13" s="738"/>
      <c r="F13" s="738">
        <v>3758255.2945700004</v>
      </c>
      <c r="G13" s="738">
        <v>14714.384400000001</v>
      </c>
      <c r="H13" s="738">
        <v>274428.908</v>
      </c>
      <c r="I13" s="738">
        <v>4047398.5869700001</v>
      </c>
      <c r="J13" s="738"/>
      <c r="K13" s="657">
        <v>18.984891346724496</v>
      </c>
      <c r="L13" s="657">
        <v>18.984891346724496</v>
      </c>
      <c r="M13" s="657">
        <v>20.16</v>
      </c>
      <c r="N13" s="739"/>
    </row>
    <row r="14" spans="1:14" ht="20.100000000000001" customHeight="1">
      <c r="A14" s="85" t="s">
        <v>30</v>
      </c>
      <c r="B14" s="738">
        <v>197542.74</v>
      </c>
      <c r="C14" s="738">
        <v>301.32</v>
      </c>
      <c r="D14" s="738">
        <v>13529.67</v>
      </c>
      <c r="E14" s="738"/>
      <c r="F14" s="738">
        <v>2194919.4116700003</v>
      </c>
      <c r="G14" s="738">
        <v>3013.2156</v>
      </c>
      <c r="H14" s="738">
        <v>135296.74050000001</v>
      </c>
      <c r="I14" s="738">
        <v>2333229.3677700004</v>
      </c>
      <c r="J14" s="738"/>
      <c r="K14" s="657">
        <v>16.582034105735655</v>
      </c>
      <c r="L14" s="657">
        <v>16.582034105735655</v>
      </c>
      <c r="M14" s="657">
        <v>17.78</v>
      </c>
      <c r="N14" s="739"/>
    </row>
    <row r="15" spans="1:14" ht="20.100000000000001" customHeight="1">
      <c r="A15" s="85" t="s">
        <v>31</v>
      </c>
      <c r="B15" s="738">
        <v>94837.38</v>
      </c>
      <c r="C15" s="738">
        <v>512.18000000000006</v>
      </c>
      <c r="D15" s="738">
        <v>23837.39</v>
      </c>
      <c r="E15" s="738"/>
      <c r="F15" s="738">
        <v>1053748.6819</v>
      </c>
      <c r="G15" s="738">
        <v>5121.8492000000006</v>
      </c>
      <c r="H15" s="738">
        <v>238373.91572999998</v>
      </c>
      <c r="I15" s="738">
        <v>1297244.44683</v>
      </c>
      <c r="J15" s="738"/>
      <c r="K15" s="657">
        <v>23.127601389264925</v>
      </c>
      <c r="L15" s="657">
        <v>23.127601389264925</v>
      </c>
      <c r="M15" s="657">
        <v>24.2</v>
      </c>
      <c r="N15" s="739"/>
    </row>
    <row r="16" spans="1:14" ht="20.100000000000001" customHeight="1">
      <c r="A16" s="85" t="s">
        <v>32</v>
      </c>
      <c r="B16" s="738">
        <v>30090.93</v>
      </c>
      <c r="C16" s="738">
        <v>22.63</v>
      </c>
      <c r="D16" s="738">
        <v>7528.39</v>
      </c>
      <c r="E16" s="738"/>
      <c r="F16" s="738">
        <v>334343.74504000001</v>
      </c>
      <c r="G16" s="738">
        <v>226.3706</v>
      </c>
      <c r="H16" s="738">
        <v>75283.935280000005</v>
      </c>
      <c r="I16" s="738">
        <v>409854.05092000007</v>
      </c>
      <c r="J16" s="738"/>
      <c r="K16" s="657">
        <v>8.4254950361580239</v>
      </c>
      <c r="L16" s="657">
        <v>8.4254950361580239</v>
      </c>
      <c r="M16" s="657">
        <v>9.07</v>
      </c>
      <c r="N16" s="739"/>
    </row>
    <row r="17" spans="1:15" ht="20.100000000000001" customHeight="1">
      <c r="A17" s="85" t="s">
        <v>33</v>
      </c>
      <c r="B17" s="738">
        <v>178673.07</v>
      </c>
      <c r="C17" s="738">
        <v>1225.04</v>
      </c>
      <c r="D17" s="738">
        <v>44974.520000000004</v>
      </c>
      <c r="E17" s="738"/>
      <c r="F17" s="738">
        <v>1985256.36234</v>
      </c>
      <c r="G17" s="738">
        <v>12250.449000000001</v>
      </c>
      <c r="H17" s="738">
        <v>449745.29379999998</v>
      </c>
      <c r="I17" s="738">
        <v>2447252.1051400001</v>
      </c>
      <c r="J17" s="738"/>
      <c r="K17" s="657">
        <v>9.9924280783285599</v>
      </c>
      <c r="L17" s="657">
        <v>9.9924280783285599</v>
      </c>
      <c r="M17" s="657">
        <v>13.05</v>
      </c>
      <c r="N17" s="739"/>
    </row>
    <row r="18" spans="1:15" ht="20.100000000000001" customHeight="1">
      <c r="A18" s="85" t="s">
        <v>34</v>
      </c>
      <c r="B18" s="738">
        <v>143719.66</v>
      </c>
      <c r="C18" s="738">
        <v>1467.1000000000001</v>
      </c>
      <c r="D18" s="738">
        <v>29712.170000000002</v>
      </c>
      <c r="E18" s="738"/>
      <c r="F18" s="738">
        <v>1596885.1397200001</v>
      </c>
      <c r="G18" s="738">
        <v>14671.093999999999</v>
      </c>
      <c r="H18" s="738">
        <v>297121.78519999998</v>
      </c>
      <c r="I18" s="738">
        <v>1908678.0189200002</v>
      </c>
      <c r="J18" s="738"/>
      <c r="K18" s="657">
        <v>14.799110517248032</v>
      </c>
      <c r="L18" s="657">
        <v>14.799110517248032</v>
      </c>
      <c r="M18" s="657">
        <v>15.85</v>
      </c>
      <c r="N18" s="739"/>
    </row>
    <row r="19" spans="1:15" ht="20.100000000000001" customHeight="1">
      <c r="A19" s="85" t="s">
        <v>35</v>
      </c>
      <c r="B19" s="738">
        <v>53924.83</v>
      </c>
      <c r="C19" s="738">
        <v>215.24</v>
      </c>
      <c r="D19" s="738">
        <v>13535.01</v>
      </c>
      <c r="E19" s="738"/>
      <c r="F19" s="738">
        <v>599164.78310999996</v>
      </c>
      <c r="G19" s="738">
        <v>2152.4733999999999</v>
      </c>
      <c r="H19" s="738">
        <v>135350.19459999999</v>
      </c>
      <c r="I19" s="738">
        <v>736667.45111000002</v>
      </c>
      <c r="J19" s="738"/>
      <c r="K19" s="657">
        <v>8.8990709020805809</v>
      </c>
      <c r="L19" s="657">
        <v>8.8990709020805809</v>
      </c>
      <c r="M19" s="657">
        <v>10.46</v>
      </c>
      <c r="N19" s="739"/>
    </row>
    <row r="20" spans="1:15" ht="20.100000000000001" customHeight="1">
      <c r="A20" s="85" t="s">
        <v>36</v>
      </c>
      <c r="B20" s="738">
        <v>42040.17</v>
      </c>
      <c r="C20" s="738" t="s">
        <v>67</v>
      </c>
      <c r="D20" s="738">
        <v>10510.04</v>
      </c>
      <c r="E20" s="738"/>
      <c r="F20" s="738">
        <v>467113.00468999997</v>
      </c>
      <c r="G20" s="738" t="s">
        <v>67</v>
      </c>
      <c r="H20" s="738">
        <v>105100.42606</v>
      </c>
      <c r="I20" s="738">
        <v>572213.43074999994</v>
      </c>
      <c r="J20" s="738"/>
      <c r="K20" s="657">
        <v>9.214879219177984</v>
      </c>
      <c r="L20" s="657">
        <v>9.214879219177984</v>
      </c>
      <c r="M20" s="657">
        <v>10.4</v>
      </c>
      <c r="N20" s="739"/>
    </row>
    <row r="21" spans="1:15" ht="24" customHeight="1" thickBot="1">
      <c r="A21" s="740" t="s">
        <v>37</v>
      </c>
      <c r="B21" s="741">
        <v>1351819.81</v>
      </c>
      <c r="C21" s="741">
        <v>7137.35</v>
      </c>
      <c r="D21" s="741">
        <v>198941.05000000005</v>
      </c>
      <c r="E21" s="741"/>
      <c r="F21" s="741">
        <v>15020220.481060002</v>
      </c>
      <c r="G21" s="741">
        <v>71374.02221000001</v>
      </c>
      <c r="H21" s="741">
        <v>1989410.9824700002</v>
      </c>
      <c r="I21" s="741">
        <v>17081005.485740002</v>
      </c>
      <c r="J21" s="741"/>
      <c r="K21" s="657">
        <v>16.966277761153421</v>
      </c>
      <c r="L21" s="657">
        <v>16.966277761153421</v>
      </c>
      <c r="M21" s="571">
        <v>18.618803563193335</v>
      </c>
      <c r="N21" s="739"/>
      <c r="O21" s="742"/>
    </row>
    <row r="22" spans="1:15" ht="12" customHeight="1">
      <c r="A22" s="743"/>
      <c r="B22" s="743"/>
      <c r="C22" s="743"/>
      <c r="D22" s="743"/>
      <c r="E22" s="743"/>
      <c r="F22" s="743"/>
      <c r="G22" s="743"/>
      <c r="H22" s="743"/>
      <c r="I22" s="743"/>
      <c r="J22" s="743"/>
      <c r="K22" s="743"/>
      <c r="L22" s="743"/>
      <c r="M22" s="743"/>
    </row>
    <row r="23" spans="1:15">
      <c r="A23" s="744" t="s">
        <v>731</v>
      </c>
      <c r="B23" s="745"/>
      <c r="C23" s="745"/>
      <c r="D23" s="745"/>
      <c r="E23" s="745"/>
      <c r="F23" s="745"/>
      <c r="G23" s="15"/>
      <c r="H23" s="15"/>
      <c r="I23" s="15"/>
      <c r="J23" s="15"/>
      <c r="K23" s="15"/>
      <c r="L23" s="15"/>
      <c r="M23" s="15"/>
    </row>
    <row r="24" spans="1:15">
      <c r="A24" s="744" t="s">
        <v>732</v>
      </c>
      <c r="B24" s="15"/>
      <c r="C24" s="15"/>
      <c r="D24" s="15"/>
      <c r="E24" s="15"/>
      <c r="F24" s="15"/>
      <c r="G24" s="15"/>
      <c r="H24" s="15"/>
      <c r="I24" s="15"/>
      <c r="J24" s="15"/>
      <c r="K24" s="15"/>
      <c r="L24" s="15"/>
      <c r="M24" s="15"/>
    </row>
    <row r="25" spans="1:15" ht="13.2" customHeight="1">
      <c r="A25" s="746" t="s">
        <v>733</v>
      </c>
      <c r="B25" s="746"/>
      <c r="C25" s="746"/>
      <c r="D25" s="746"/>
      <c r="E25" s="746"/>
      <c r="F25" s="746"/>
      <c r="G25" s="746"/>
      <c r="H25" s="746"/>
      <c r="I25" s="746"/>
      <c r="J25" s="746"/>
      <c r="K25" s="746"/>
      <c r="L25" s="746"/>
      <c r="M25" s="746"/>
    </row>
    <row r="26" spans="1:15" ht="25.2" customHeight="1">
      <c r="A26" s="746" t="s">
        <v>734</v>
      </c>
      <c r="B26" s="746"/>
      <c r="C26" s="746"/>
      <c r="D26" s="746"/>
      <c r="E26" s="746"/>
      <c r="F26" s="746"/>
      <c r="G26" s="746"/>
      <c r="H26" s="746"/>
      <c r="I26" s="746"/>
      <c r="J26" s="746"/>
      <c r="K26" s="746"/>
      <c r="L26" s="746"/>
      <c r="M26" s="746"/>
    </row>
    <row r="27" spans="1:15" ht="22.2" customHeight="1">
      <c r="A27" s="746" t="s">
        <v>735</v>
      </c>
      <c r="B27" s="746"/>
      <c r="C27" s="746"/>
      <c r="D27" s="746"/>
      <c r="E27" s="746"/>
      <c r="F27" s="746"/>
      <c r="G27" s="746"/>
      <c r="H27" s="746"/>
      <c r="I27" s="746"/>
      <c r="J27" s="746"/>
      <c r="K27" s="746"/>
      <c r="L27" s="746"/>
      <c r="M27" s="746"/>
    </row>
    <row r="28" spans="1:15" ht="25.95" customHeight="1">
      <c r="A28" s="746" t="s">
        <v>736</v>
      </c>
      <c r="B28" s="746"/>
      <c r="C28" s="746"/>
      <c r="D28" s="746"/>
      <c r="E28" s="746"/>
      <c r="F28" s="746"/>
      <c r="G28" s="746"/>
      <c r="H28" s="746"/>
      <c r="I28" s="746"/>
      <c r="J28" s="746"/>
      <c r="K28" s="746"/>
      <c r="L28" s="746"/>
      <c r="M28" s="746"/>
    </row>
    <row r="29" spans="1:15" ht="22.95" customHeight="1">
      <c r="A29" s="746" t="s">
        <v>737</v>
      </c>
      <c r="B29" s="746"/>
      <c r="C29" s="746"/>
      <c r="D29" s="746"/>
      <c r="E29" s="746"/>
      <c r="F29" s="746"/>
      <c r="G29" s="746"/>
      <c r="H29" s="746"/>
      <c r="I29" s="746"/>
      <c r="J29" s="746"/>
      <c r="K29" s="746"/>
      <c r="L29" s="746"/>
      <c r="M29" s="746"/>
    </row>
    <row r="30" spans="1:15">
      <c r="A30" s="747" t="s">
        <v>738</v>
      </c>
      <c r="B30" s="748"/>
      <c r="C30" s="748"/>
      <c r="D30" s="748"/>
      <c r="E30" s="748"/>
      <c r="F30" s="748"/>
      <c r="G30" s="748"/>
      <c r="H30" s="748"/>
      <c r="I30" s="748"/>
      <c r="J30" s="748"/>
      <c r="K30" s="749"/>
      <c r="L30" s="749"/>
      <c r="M30" s="748"/>
    </row>
    <row r="31" spans="1:15">
      <c r="A31" s="747" t="s">
        <v>739</v>
      </c>
    </row>
    <row r="199" spans="3:3">
      <c r="C199" s="7" t="s">
        <v>56</v>
      </c>
    </row>
  </sheetData>
  <mergeCells count="25">
    <mergeCell ref="A27:M27"/>
    <mergeCell ref="A28:M28"/>
    <mergeCell ref="A29:M29"/>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1A73680E-0DB3-45FB-A08E-0846D24CE187}"/>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B220-042B-4F22-92A6-61CDDF31AEC7}">
  <dimension ref="A1:Z28"/>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210" t="s">
        <v>1068</v>
      </c>
    </row>
    <row r="2" spans="1:26" ht="24.75" customHeight="1">
      <c r="A2" s="3" t="s">
        <v>872</v>
      </c>
      <c r="B2" s="3"/>
      <c r="C2" s="3"/>
      <c r="D2" s="3"/>
      <c r="E2" s="3"/>
      <c r="F2" s="3"/>
      <c r="G2" s="3"/>
      <c r="H2" s="3"/>
      <c r="I2" s="3"/>
      <c r="J2" s="3"/>
      <c r="K2" s="3"/>
      <c r="L2" s="3"/>
      <c r="M2" s="3"/>
      <c r="N2" s="3"/>
      <c r="O2" s="3"/>
      <c r="P2" s="3"/>
      <c r="Q2" s="3"/>
      <c r="R2" s="3"/>
      <c r="S2" s="3"/>
      <c r="T2" s="3"/>
      <c r="U2" s="3"/>
      <c r="V2" s="3"/>
      <c r="W2" s="3"/>
      <c r="X2" s="3"/>
    </row>
    <row r="3" spans="1:26" ht="26.25" customHeight="1">
      <c r="A3" s="100">
        <v>45230</v>
      </c>
      <c r="B3" s="877"/>
      <c r="C3" s="878"/>
      <c r="D3" s="878"/>
      <c r="E3" s="878"/>
      <c r="F3" s="878"/>
      <c r="G3" s="878"/>
      <c r="H3" s="878"/>
      <c r="I3" s="878"/>
      <c r="J3" s="878"/>
      <c r="K3" s="878"/>
      <c r="L3" s="878"/>
      <c r="M3" s="878"/>
      <c r="N3" s="878"/>
      <c r="O3" s="878"/>
      <c r="P3" s="878"/>
      <c r="Q3" s="878"/>
      <c r="R3" s="878"/>
      <c r="S3" s="878"/>
      <c r="T3" s="878"/>
      <c r="U3" s="878"/>
      <c r="V3" s="878"/>
      <c r="W3" s="878"/>
      <c r="X3" s="878"/>
    </row>
    <row r="4" spans="1:26" ht="23.25" customHeight="1">
      <c r="A4" s="525" t="s">
        <v>71</v>
      </c>
      <c r="B4" s="525"/>
      <c r="C4" s="525"/>
      <c r="D4" s="525"/>
      <c r="E4" s="525"/>
      <c r="F4" s="525"/>
      <c r="G4" s="525"/>
      <c r="H4" s="525"/>
      <c r="I4" s="525"/>
      <c r="J4" s="525"/>
      <c r="K4" s="525"/>
      <c r="L4" s="525"/>
      <c r="M4" s="525"/>
      <c r="N4" s="525"/>
      <c r="O4" s="525"/>
      <c r="P4" s="525"/>
      <c r="Q4" s="525"/>
      <c r="R4" s="525"/>
      <c r="S4" s="525"/>
      <c r="T4" s="525"/>
      <c r="U4" s="525"/>
      <c r="V4" s="525"/>
      <c r="W4" s="525"/>
      <c r="X4" s="525"/>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722"/>
      <c r="B6" s="722"/>
      <c r="C6" s="722"/>
      <c r="D6" s="722"/>
      <c r="E6" s="722"/>
      <c r="F6" s="722"/>
      <c r="G6" s="722"/>
      <c r="H6" s="722"/>
      <c r="I6" s="722"/>
      <c r="J6" s="722"/>
      <c r="K6" s="722"/>
      <c r="L6" s="722"/>
      <c r="M6" s="722"/>
      <c r="N6" s="722"/>
      <c r="O6" s="722"/>
      <c r="P6" s="722"/>
      <c r="Q6" s="722"/>
      <c r="R6" s="722"/>
      <c r="S6" s="722"/>
      <c r="T6" s="722"/>
      <c r="U6" s="722"/>
      <c r="V6" s="722"/>
      <c r="W6" s="722"/>
      <c r="X6" s="879" t="s">
        <v>873</v>
      </c>
    </row>
    <row r="7" spans="1:26" s="8" customFormat="1" ht="15.6">
      <c r="A7" s="725"/>
      <c r="B7" s="880" t="s">
        <v>874</v>
      </c>
      <c r="C7" s="880"/>
      <c r="D7" s="880"/>
      <c r="E7" s="880"/>
      <c r="F7" s="880"/>
      <c r="G7" s="880"/>
      <c r="H7" s="880"/>
      <c r="I7" s="880"/>
      <c r="J7" s="880"/>
      <c r="K7" s="880"/>
      <c r="L7" s="880"/>
      <c r="M7" s="880"/>
      <c r="N7" s="880"/>
      <c r="O7" s="880"/>
      <c r="P7" s="880"/>
      <c r="Q7" s="880"/>
      <c r="R7" s="880"/>
      <c r="S7" s="880"/>
      <c r="T7" s="880"/>
      <c r="U7" s="880"/>
      <c r="V7" s="880"/>
      <c r="W7" s="880"/>
      <c r="X7" s="881"/>
    </row>
    <row r="8" spans="1:26" s="8" customFormat="1" ht="25.2" customHeight="1">
      <c r="A8" s="729"/>
      <c r="B8" s="882"/>
      <c r="C8" s="882"/>
      <c r="D8" s="882"/>
      <c r="E8" s="882"/>
      <c r="F8" s="882"/>
      <c r="G8" s="882"/>
      <c r="H8" s="882"/>
      <c r="I8" s="882"/>
      <c r="J8" s="882"/>
      <c r="K8" s="882"/>
      <c r="L8" s="882"/>
      <c r="M8" s="882"/>
      <c r="N8" s="882"/>
      <c r="O8" s="882"/>
      <c r="P8" s="882"/>
      <c r="Q8" s="882"/>
      <c r="R8" s="882"/>
      <c r="S8" s="882"/>
      <c r="T8" s="882"/>
      <c r="U8" s="882"/>
      <c r="V8" s="883" t="s">
        <v>875</v>
      </c>
      <c r="W8" s="883" t="s">
        <v>876</v>
      </c>
      <c r="X8" s="881"/>
    </row>
    <row r="9" spans="1:26" s="8" customFormat="1" ht="18" customHeight="1">
      <c r="A9" s="884" t="s">
        <v>723</v>
      </c>
      <c r="B9" s="885" t="s">
        <v>877</v>
      </c>
      <c r="C9" s="885"/>
      <c r="D9" s="885"/>
      <c r="E9" s="885"/>
      <c r="F9" s="885"/>
      <c r="G9" s="885"/>
      <c r="H9" s="885"/>
      <c r="I9" s="885"/>
      <c r="J9" s="885"/>
      <c r="K9" s="885"/>
      <c r="L9" s="885"/>
      <c r="M9" s="886" t="s">
        <v>878</v>
      </c>
      <c r="N9" s="886" t="s">
        <v>879</v>
      </c>
      <c r="O9" s="886" t="s">
        <v>880</v>
      </c>
      <c r="P9" s="886" t="s">
        <v>881</v>
      </c>
      <c r="Q9" s="885" t="s">
        <v>882</v>
      </c>
      <c r="R9" s="885"/>
      <c r="S9" s="885"/>
      <c r="T9" s="885"/>
      <c r="U9" s="885"/>
      <c r="V9" s="883"/>
      <c r="W9" s="883"/>
      <c r="X9" s="881"/>
    </row>
    <row r="10" spans="1:26" s="8" customFormat="1" ht="18" customHeight="1">
      <c r="A10" s="725"/>
      <c r="B10" s="887"/>
      <c r="C10" s="887"/>
      <c r="D10" s="887"/>
      <c r="E10" s="887"/>
      <c r="F10" s="887"/>
      <c r="G10" s="887"/>
      <c r="H10" s="887"/>
      <c r="I10" s="887"/>
      <c r="J10" s="887"/>
      <c r="K10" s="887"/>
      <c r="L10" s="887"/>
      <c r="M10" s="886"/>
      <c r="N10" s="886"/>
      <c r="O10" s="886"/>
      <c r="P10" s="886"/>
      <c r="Q10" s="887"/>
      <c r="R10" s="887"/>
      <c r="S10" s="887"/>
      <c r="T10" s="887"/>
      <c r="U10" s="887"/>
      <c r="V10" s="883"/>
      <c r="W10" s="883"/>
      <c r="X10" s="881"/>
    </row>
    <row r="11" spans="1:26" s="8" customFormat="1" ht="21" customHeight="1" thickBot="1">
      <c r="A11" s="888"/>
      <c r="B11" s="889">
        <v>0</v>
      </c>
      <c r="C11" s="889">
        <v>0.2</v>
      </c>
      <c r="D11" s="889">
        <v>0.25</v>
      </c>
      <c r="E11" s="889">
        <v>0.5</v>
      </c>
      <c r="F11" s="889">
        <v>0.75</v>
      </c>
      <c r="G11" s="889">
        <v>1</v>
      </c>
      <c r="H11" s="889">
        <v>1.25</v>
      </c>
      <c r="I11" s="889">
        <v>1.5</v>
      </c>
      <c r="J11" s="889">
        <v>1.75</v>
      </c>
      <c r="K11" s="889">
        <v>2</v>
      </c>
      <c r="L11" s="889">
        <v>2.5</v>
      </c>
      <c r="M11" s="890"/>
      <c r="N11" s="890"/>
      <c r="O11" s="890"/>
      <c r="P11" s="890"/>
      <c r="Q11" s="889">
        <v>3</v>
      </c>
      <c r="R11" s="889">
        <v>4</v>
      </c>
      <c r="S11" s="889">
        <v>5</v>
      </c>
      <c r="T11" s="889">
        <v>7.5</v>
      </c>
      <c r="U11" s="889">
        <v>10</v>
      </c>
      <c r="V11" s="891"/>
      <c r="W11" s="891"/>
      <c r="X11" s="892"/>
    </row>
    <row r="12" spans="1:26" ht="9" customHeight="1">
      <c r="A12" s="745"/>
      <c r="B12" s="893"/>
      <c r="C12" s="893"/>
      <c r="D12" s="893"/>
      <c r="E12" s="893"/>
      <c r="F12" s="893"/>
      <c r="G12" s="893"/>
      <c r="H12" s="893"/>
      <c r="I12" s="893"/>
      <c r="J12" s="893"/>
      <c r="K12" s="893"/>
      <c r="L12" s="893"/>
      <c r="M12" s="893"/>
      <c r="N12" s="893"/>
      <c r="O12" s="893"/>
      <c r="P12" s="893"/>
      <c r="Q12" s="893"/>
      <c r="R12" s="893"/>
      <c r="S12" s="893"/>
      <c r="T12" s="893"/>
      <c r="U12" s="893"/>
      <c r="V12" s="893"/>
      <c r="W12" s="893"/>
      <c r="X12" s="893"/>
    </row>
    <row r="13" spans="1:26" ht="20.100000000000001" customHeight="1">
      <c r="A13" s="85" t="s">
        <v>28</v>
      </c>
      <c r="B13" s="894">
        <v>0</v>
      </c>
      <c r="C13" s="894">
        <v>1820.6100000000001</v>
      </c>
      <c r="D13" s="894">
        <v>0</v>
      </c>
      <c r="E13" s="894">
        <v>15273.93</v>
      </c>
      <c r="F13" s="894">
        <v>572.54</v>
      </c>
      <c r="G13" s="894">
        <v>1838427.6900000002</v>
      </c>
      <c r="H13" s="894">
        <v>0</v>
      </c>
      <c r="I13" s="894">
        <v>407950.67000000004</v>
      </c>
      <c r="J13" s="894">
        <v>62108.5</v>
      </c>
      <c r="K13" s="894">
        <v>930.6</v>
      </c>
      <c r="L13" s="894">
        <v>717396.88</v>
      </c>
      <c r="M13" s="894">
        <v>0</v>
      </c>
      <c r="N13" s="894">
        <v>0</v>
      </c>
      <c r="O13" s="894">
        <v>0</v>
      </c>
      <c r="P13" s="894">
        <v>0</v>
      </c>
      <c r="Q13" s="894">
        <v>0</v>
      </c>
      <c r="R13" s="894">
        <v>816.97</v>
      </c>
      <c r="S13" s="894">
        <v>0</v>
      </c>
      <c r="T13" s="894">
        <v>0</v>
      </c>
      <c r="U13" s="894">
        <v>0</v>
      </c>
      <c r="V13" s="895">
        <v>3045298.3900000006</v>
      </c>
      <c r="W13" s="895">
        <v>14764.4</v>
      </c>
      <c r="X13" s="895">
        <v>3030533.9900000007</v>
      </c>
      <c r="Y13" s="896"/>
      <c r="Z13" s="547"/>
    </row>
    <row r="14" spans="1:26" ht="20.100000000000001" customHeight="1">
      <c r="A14" s="85" t="s">
        <v>29</v>
      </c>
      <c r="B14" s="894">
        <v>0</v>
      </c>
      <c r="C14" s="894">
        <v>3059.39</v>
      </c>
      <c r="D14" s="894">
        <v>0</v>
      </c>
      <c r="E14" s="894">
        <v>31497.690000000002</v>
      </c>
      <c r="F14" s="894">
        <v>0</v>
      </c>
      <c r="G14" s="894">
        <v>3702642.87</v>
      </c>
      <c r="H14" s="894">
        <v>0</v>
      </c>
      <c r="I14" s="894">
        <v>1953.28</v>
      </c>
      <c r="J14" s="894">
        <v>78875.56</v>
      </c>
      <c r="K14" s="894">
        <v>0</v>
      </c>
      <c r="L14" s="894">
        <v>293.52</v>
      </c>
      <c r="M14" s="894">
        <v>0</v>
      </c>
      <c r="N14" s="894">
        <v>0</v>
      </c>
      <c r="O14" s="894">
        <v>0</v>
      </c>
      <c r="P14" s="894">
        <v>0</v>
      </c>
      <c r="Q14" s="894">
        <v>0</v>
      </c>
      <c r="R14" s="894">
        <v>0</v>
      </c>
      <c r="S14" s="894">
        <v>0</v>
      </c>
      <c r="T14" s="894">
        <v>0</v>
      </c>
      <c r="U14" s="894">
        <v>0</v>
      </c>
      <c r="V14" s="895">
        <v>3818322.31</v>
      </c>
      <c r="W14" s="895">
        <v>60067.05</v>
      </c>
      <c r="X14" s="895">
        <v>3758255.2600000002</v>
      </c>
      <c r="Y14" s="896"/>
      <c r="Z14" s="547"/>
    </row>
    <row r="15" spans="1:26" ht="20.100000000000001" customHeight="1">
      <c r="A15" s="85" t="s">
        <v>30</v>
      </c>
      <c r="B15" s="894">
        <v>0</v>
      </c>
      <c r="C15" s="894">
        <v>8067.14</v>
      </c>
      <c r="D15" s="894">
        <v>0</v>
      </c>
      <c r="E15" s="894">
        <v>0.72</v>
      </c>
      <c r="F15" s="894">
        <v>0</v>
      </c>
      <c r="G15" s="894">
        <v>2154503.08</v>
      </c>
      <c r="H15" s="894">
        <v>0</v>
      </c>
      <c r="I15" s="894">
        <v>5744.29</v>
      </c>
      <c r="J15" s="894">
        <v>58583.33</v>
      </c>
      <c r="K15" s="894">
        <v>0</v>
      </c>
      <c r="L15" s="894">
        <v>0</v>
      </c>
      <c r="M15" s="894">
        <v>0</v>
      </c>
      <c r="N15" s="894">
        <v>0</v>
      </c>
      <c r="O15" s="894">
        <v>0</v>
      </c>
      <c r="P15" s="894">
        <v>0</v>
      </c>
      <c r="Q15" s="894">
        <v>151.26</v>
      </c>
      <c r="R15" s="894">
        <v>0</v>
      </c>
      <c r="S15" s="894">
        <v>0</v>
      </c>
      <c r="T15" s="894">
        <v>0</v>
      </c>
      <c r="U15" s="894">
        <v>0</v>
      </c>
      <c r="V15" s="895">
        <v>2227049.8199999998</v>
      </c>
      <c r="W15" s="895">
        <v>32130.47</v>
      </c>
      <c r="X15" s="895">
        <v>2194919.3499999996</v>
      </c>
      <c r="Y15" s="896"/>
      <c r="Z15" s="547"/>
    </row>
    <row r="16" spans="1:26" ht="20.100000000000001" customHeight="1">
      <c r="A16" s="85" t="s">
        <v>31</v>
      </c>
      <c r="B16" s="894">
        <v>0</v>
      </c>
      <c r="C16" s="894">
        <v>37877.300000000003</v>
      </c>
      <c r="D16" s="894">
        <v>0</v>
      </c>
      <c r="E16" s="894">
        <v>78793.919999999998</v>
      </c>
      <c r="F16" s="894">
        <v>13175.91</v>
      </c>
      <c r="G16" s="894">
        <v>922338.56</v>
      </c>
      <c r="H16" s="894">
        <v>0</v>
      </c>
      <c r="I16" s="894">
        <v>11893.17</v>
      </c>
      <c r="J16" s="894">
        <v>46523.43</v>
      </c>
      <c r="K16" s="894">
        <v>0</v>
      </c>
      <c r="L16" s="894">
        <v>0</v>
      </c>
      <c r="M16" s="894">
        <v>0</v>
      </c>
      <c r="N16" s="894">
        <v>0</v>
      </c>
      <c r="O16" s="894">
        <v>0</v>
      </c>
      <c r="P16" s="894">
        <v>0</v>
      </c>
      <c r="Q16" s="894">
        <v>0</v>
      </c>
      <c r="R16" s="894">
        <v>0</v>
      </c>
      <c r="S16" s="894">
        <v>0</v>
      </c>
      <c r="T16" s="894">
        <v>0</v>
      </c>
      <c r="U16" s="894">
        <v>0</v>
      </c>
      <c r="V16" s="895">
        <v>1110602.2899999998</v>
      </c>
      <c r="W16" s="895">
        <v>56853.65</v>
      </c>
      <c r="X16" s="895">
        <v>1053748.6399999999</v>
      </c>
      <c r="Y16" s="896"/>
      <c r="Z16" s="547"/>
    </row>
    <row r="17" spans="1:26" ht="20.100000000000001" customHeight="1">
      <c r="A17" s="85" t="s">
        <v>32</v>
      </c>
      <c r="B17" s="894">
        <v>0</v>
      </c>
      <c r="C17" s="894">
        <v>6582.16</v>
      </c>
      <c r="D17" s="894">
        <v>0</v>
      </c>
      <c r="E17" s="894">
        <v>1233.94</v>
      </c>
      <c r="F17" s="894">
        <v>0</v>
      </c>
      <c r="G17" s="894">
        <v>299930.11</v>
      </c>
      <c r="H17" s="894">
        <v>0</v>
      </c>
      <c r="I17" s="894">
        <v>2180.85</v>
      </c>
      <c r="J17" s="894">
        <v>0</v>
      </c>
      <c r="K17" s="894">
        <v>0</v>
      </c>
      <c r="L17" s="894">
        <v>24416.640000000003</v>
      </c>
      <c r="M17" s="894">
        <v>0</v>
      </c>
      <c r="N17" s="894">
        <v>0</v>
      </c>
      <c r="O17" s="894">
        <v>0</v>
      </c>
      <c r="P17" s="894">
        <v>0</v>
      </c>
      <c r="Q17" s="894">
        <v>0</v>
      </c>
      <c r="R17" s="894">
        <v>0</v>
      </c>
      <c r="S17" s="894">
        <v>0</v>
      </c>
      <c r="T17" s="894">
        <v>0</v>
      </c>
      <c r="U17" s="894">
        <v>0</v>
      </c>
      <c r="V17" s="895">
        <v>334343.69999999995</v>
      </c>
      <c r="W17" s="895">
        <v>0</v>
      </c>
      <c r="X17" s="895">
        <v>334343.69999999995</v>
      </c>
      <c r="Y17" s="896"/>
      <c r="Z17" s="547"/>
    </row>
    <row r="18" spans="1:26" ht="20.100000000000001" customHeight="1">
      <c r="A18" s="21" t="s">
        <v>33</v>
      </c>
      <c r="B18" s="894">
        <v>0</v>
      </c>
      <c r="C18" s="894">
        <v>21587.39</v>
      </c>
      <c r="D18" s="894">
        <v>0</v>
      </c>
      <c r="E18" s="894">
        <v>5480.46</v>
      </c>
      <c r="F18" s="894">
        <v>0</v>
      </c>
      <c r="G18" s="894">
        <v>1271969.27</v>
      </c>
      <c r="H18" s="894">
        <v>0</v>
      </c>
      <c r="I18" s="894">
        <v>675401.57</v>
      </c>
      <c r="J18" s="894">
        <v>16261.09</v>
      </c>
      <c r="K18" s="894">
        <v>0</v>
      </c>
      <c r="L18" s="894">
        <v>0</v>
      </c>
      <c r="M18" s="894">
        <v>0</v>
      </c>
      <c r="N18" s="894">
        <v>0</v>
      </c>
      <c r="O18" s="894">
        <v>0</v>
      </c>
      <c r="P18" s="894">
        <v>0</v>
      </c>
      <c r="Q18" s="894">
        <v>0</v>
      </c>
      <c r="R18" s="894">
        <v>0</v>
      </c>
      <c r="S18" s="894">
        <v>0</v>
      </c>
      <c r="T18" s="894">
        <v>0</v>
      </c>
      <c r="U18" s="894">
        <v>0</v>
      </c>
      <c r="V18" s="895">
        <v>1990699.78</v>
      </c>
      <c r="W18" s="895">
        <v>5443.4400000000005</v>
      </c>
      <c r="X18" s="895">
        <v>1985256.34</v>
      </c>
      <c r="Y18" s="896"/>
      <c r="Z18" s="547"/>
    </row>
    <row r="19" spans="1:26" ht="20.100000000000001" customHeight="1">
      <c r="A19" s="85" t="s">
        <v>34</v>
      </c>
      <c r="B19" s="894">
        <v>0</v>
      </c>
      <c r="C19" s="894">
        <v>11646.86</v>
      </c>
      <c r="D19" s="894">
        <v>0</v>
      </c>
      <c r="E19" s="894">
        <v>0</v>
      </c>
      <c r="F19" s="894">
        <v>0</v>
      </c>
      <c r="G19" s="894">
        <v>1251755.6600000001</v>
      </c>
      <c r="H19" s="894">
        <v>0</v>
      </c>
      <c r="I19" s="894">
        <v>3575.46</v>
      </c>
      <c r="J19" s="894">
        <v>0</v>
      </c>
      <c r="K19" s="894">
        <v>0</v>
      </c>
      <c r="L19" s="894">
        <v>315415.59000000003</v>
      </c>
      <c r="M19" s="894">
        <v>0</v>
      </c>
      <c r="N19" s="894">
        <v>0</v>
      </c>
      <c r="O19" s="894">
        <v>0</v>
      </c>
      <c r="P19" s="894">
        <v>0</v>
      </c>
      <c r="Q19" s="894">
        <v>0</v>
      </c>
      <c r="R19" s="894">
        <v>18094.990000000002</v>
      </c>
      <c r="S19" s="894">
        <v>0</v>
      </c>
      <c r="T19" s="894">
        <v>0</v>
      </c>
      <c r="U19" s="894">
        <v>0</v>
      </c>
      <c r="V19" s="895">
        <v>1600488.5600000003</v>
      </c>
      <c r="W19" s="895">
        <v>3603.44</v>
      </c>
      <c r="X19" s="895">
        <v>1596885.1200000003</v>
      </c>
      <c r="Y19" s="896"/>
      <c r="Z19" s="547"/>
    </row>
    <row r="20" spans="1:26" ht="20.100000000000001" customHeight="1">
      <c r="A20" s="85" t="s">
        <v>35</v>
      </c>
      <c r="B20" s="894">
        <v>0</v>
      </c>
      <c r="C20" s="894">
        <v>2412.9900000000002</v>
      </c>
      <c r="D20" s="894">
        <v>0</v>
      </c>
      <c r="E20" s="894">
        <v>50.4</v>
      </c>
      <c r="F20" s="894">
        <v>0</v>
      </c>
      <c r="G20" s="894">
        <v>588978.64</v>
      </c>
      <c r="H20" s="894">
        <v>0</v>
      </c>
      <c r="I20" s="894">
        <v>2261.06</v>
      </c>
      <c r="J20" s="894">
        <v>4712.09</v>
      </c>
      <c r="K20" s="894">
        <v>0</v>
      </c>
      <c r="L20" s="894">
        <v>749.56000000000006</v>
      </c>
      <c r="M20" s="894">
        <v>0</v>
      </c>
      <c r="N20" s="894">
        <v>0</v>
      </c>
      <c r="O20" s="894">
        <v>0</v>
      </c>
      <c r="P20" s="894">
        <v>0</v>
      </c>
      <c r="Q20" s="894">
        <v>0</v>
      </c>
      <c r="R20" s="894">
        <v>0</v>
      </c>
      <c r="S20" s="894">
        <v>0</v>
      </c>
      <c r="T20" s="894">
        <v>0</v>
      </c>
      <c r="U20" s="894">
        <v>0</v>
      </c>
      <c r="V20" s="895">
        <v>599164.74000000011</v>
      </c>
      <c r="W20" s="895">
        <v>0</v>
      </c>
      <c r="X20" s="895">
        <v>599164.74000000011</v>
      </c>
      <c r="Y20" s="896"/>
      <c r="Z20" s="547"/>
    </row>
    <row r="21" spans="1:26" ht="20.100000000000001" customHeight="1">
      <c r="A21" s="85" t="s">
        <v>36</v>
      </c>
      <c r="B21" s="894">
        <v>0</v>
      </c>
      <c r="C21" s="894">
        <v>3370.52</v>
      </c>
      <c r="D21" s="894">
        <v>0</v>
      </c>
      <c r="E21" s="894">
        <v>6225.26</v>
      </c>
      <c r="F21" s="894">
        <v>0</v>
      </c>
      <c r="G21" s="894">
        <v>446489.06</v>
      </c>
      <c r="H21" s="894">
        <v>0</v>
      </c>
      <c r="I21" s="894">
        <v>757.72</v>
      </c>
      <c r="J21" s="894">
        <v>9402.67</v>
      </c>
      <c r="K21" s="894">
        <v>0</v>
      </c>
      <c r="L21" s="894">
        <v>867.73</v>
      </c>
      <c r="M21" s="894">
        <v>0</v>
      </c>
      <c r="N21" s="894">
        <v>0</v>
      </c>
      <c r="O21" s="894">
        <v>0</v>
      </c>
      <c r="P21" s="894">
        <v>0</v>
      </c>
      <c r="Q21" s="894">
        <v>0</v>
      </c>
      <c r="R21" s="894">
        <v>0</v>
      </c>
      <c r="S21" s="894">
        <v>0</v>
      </c>
      <c r="T21" s="894">
        <v>0</v>
      </c>
      <c r="U21" s="894">
        <v>0</v>
      </c>
      <c r="V21" s="895">
        <v>467112.95999999996</v>
      </c>
      <c r="W21" s="895">
        <v>0</v>
      </c>
      <c r="X21" s="895">
        <v>467112.95999999996</v>
      </c>
      <c r="Y21" s="896"/>
      <c r="Z21" s="547"/>
    </row>
    <row r="22" spans="1:26" ht="29.25" customHeight="1" thickBot="1">
      <c r="A22" s="740" t="s">
        <v>37</v>
      </c>
      <c r="B22" s="897">
        <v>0</v>
      </c>
      <c r="C22" s="898">
        <v>96424.360000000015</v>
      </c>
      <c r="D22" s="898">
        <v>0</v>
      </c>
      <c r="E22" s="898">
        <v>138556.32</v>
      </c>
      <c r="F22" s="897">
        <v>13748.45</v>
      </c>
      <c r="G22" s="898">
        <v>12477034.940000001</v>
      </c>
      <c r="H22" s="898">
        <v>0</v>
      </c>
      <c r="I22" s="898">
        <v>1111718.07</v>
      </c>
      <c r="J22" s="898">
        <v>276466.67000000004</v>
      </c>
      <c r="K22" s="897">
        <v>930.6</v>
      </c>
      <c r="L22" s="898">
        <v>1059139.9200000002</v>
      </c>
      <c r="M22" s="897">
        <v>0</v>
      </c>
      <c r="N22" s="897">
        <v>0</v>
      </c>
      <c r="O22" s="897">
        <v>0</v>
      </c>
      <c r="P22" s="897">
        <v>0</v>
      </c>
      <c r="Q22" s="898">
        <v>151.26</v>
      </c>
      <c r="R22" s="897">
        <v>18911.960000000003</v>
      </c>
      <c r="S22" s="897">
        <v>0</v>
      </c>
      <c r="T22" s="897">
        <v>0</v>
      </c>
      <c r="U22" s="897">
        <v>0</v>
      </c>
      <c r="V22" s="898">
        <v>15193082.550000001</v>
      </c>
      <c r="W22" s="898">
        <v>172862.45</v>
      </c>
      <c r="X22" s="898">
        <v>15020220.100000001</v>
      </c>
      <c r="Y22" s="899"/>
      <c r="Z22" s="547"/>
    </row>
    <row r="23" spans="1:26" ht="15" customHeight="1">
      <c r="A23" s="744" t="s">
        <v>883</v>
      </c>
      <c r="B23" s="15"/>
      <c r="C23" s="15"/>
      <c r="D23" s="15"/>
      <c r="E23" s="15"/>
      <c r="F23" s="15"/>
      <c r="G23" s="15"/>
      <c r="H23" s="15"/>
      <c r="I23" s="15"/>
      <c r="J23" s="15"/>
      <c r="K23" s="15"/>
      <c r="L23" s="15"/>
      <c r="M23" s="15"/>
      <c r="N23" s="15"/>
      <c r="O23" s="15"/>
      <c r="P23" s="15"/>
      <c r="Q23" s="15"/>
      <c r="R23" s="15"/>
      <c r="S23" s="15"/>
      <c r="T23" s="15"/>
      <c r="U23" s="15"/>
      <c r="V23" s="15"/>
      <c r="W23" s="15"/>
      <c r="X23" s="15"/>
      <c r="Y23" s="25"/>
      <c r="Z23" s="547"/>
    </row>
    <row r="24" spans="1:26" ht="15" customHeight="1">
      <c r="A24" s="21" t="s">
        <v>884</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25"/>
      <c r="Z24" s="547"/>
    </row>
    <row r="25" spans="1:26" ht="15" customHeight="1">
      <c r="A25" s="21" t="s">
        <v>885</v>
      </c>
      <c r="B25" s="15"/>
      <c r="C25" s="15"/>
      <c r="D25" s="15"/>
      <c r="E25" s="15"/>
      <c r="F25" s="15"/>
      <c r="G25" s="15"/>
      <c r="H25" s="15"/>
      <c r="I25" s="15"/>
      <c r="J25" s="15"/>
      <c r="K25" s="15"/>
      <c r="L25" s="15"/>
      <c r="M25" s="15"/>
      <c r="N25" s="15"/>
      <c r="O25" s="15"/>
      <c r="P25" s="15"/>
      <c r="Q25" s="15"/>
      <c r="R25" s="15"/>
      <c r="S25" s="15"/>
      <c r="T25" s="15"/>
      <c r="U25" s="15"/>
      <c r="V25" s="15"/>
      <c r="W25" s="15"/>
      <c r="X25" s="15"/>
      <c r="Y25" s="25"/>
      <c r="Z25" s="547"/>
    </row>
    <row r="26" spans="1:26">
      <c r="A26" s="21" t="s">
        <v>886</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455"/>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4BFF3A97-1DA7-427E-9DFD-1AAFBE386DC6}"/>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E2F4-145E-437C-AC52-308A5D362926}">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8" customFormat="1" ht="22.5" customHeight="1">
      <c r="A1" s="1210" t="s">
        <v>1068</v>
      </c>
      <c r="B1" s="68"/>
      <c r="C1" s="68"/>
      <c r="D1" s="68"/>
      <c r="E1" s="68"/>
      <c r="F1" s="68"/>
      <c r="G1" s="68"/>
      <c r="H1" s="68"/>
    </row>
    <row r="2" spans="1:13" s="523" customFormat="1" ht="22.5" customHeight="1">
      <c r="A2" s="372" t="s">
        <v>901</v>
      </c>
      <c r="B2" s="372"/>
      <c r="C2" s="372"/>
      <c r="D2" s="372"/>
      <c r="E2" s="372"/>
      <c r="F2" s="372"/>
      <c r="G2" s="372"/>
      <c r="H2" s="372"/>
    </row>
    <row r="3" spans="1:13" s="629" customFormat="1" ht="22.5" customHeight="1">
      <c r="A3" s="100">
        <v>45230</v>
      </c>
      <c r="B3" s="100"/>
      <c r="C3" s="100"/>
      <c r="D3" s="100"/>
      <c r="E3" s="100"/>
      <c r="F3" s="100"/>
      <c r="G3" s="100"/>
      <c r="H3" s="100"/>
    </row>
    <row r="4" spans="1:13" s="105" customFormat="1" ht="22.5" customHeight="1">
      <c r="A4" s="375" t="s">
        <v>71</v>
      </c>
      <c r="B4" s="375"/>
      <c r="C4" s="375"/>
      <c r="D4" s="375"/>
      <c r="E4" s="375"/>
      <c r="F4" s="375"/>
      <c r="G4" s="375"/>
      <c r="H4" s="375"/>
    </row>
    <row r="5" spans="1:13" ht="22.5" customHeight="1" thickBot="1"/>
    <row r="6" spans="1:13" ht="22.5" customHeight="1">
      <c r="A6" s="106" t="s">
        <v>64</v>
      </c>
      <c r="B6" s="106" t="s">
        <v>902</v>
      </c>
      <c r="C6" s="106"/>
      <c r="D6" s="248" t="s">
        <v>903</v>
      </c>
      <c r="E6" s="248" t="s">
        <v>904</v>
      </c>
      <c r="F6" s="248" t="s">
        <v>905</v>
      </c>
      <c r="G6" s="248" t="s">
        <v>906</v>
      </c>
      <c r="H6" s="391" t="s">
        <v>907</v>
      </c>
      <c r="M6" s="30"/>
    </row>
    <row r="7" spans="1:13" ht="22.5" customHeight="1">
      <c r="A7" s="550"/>
      <c r="B7" s="551" t="s">
        <v>677</v>
      </c>
      <c r="C7" s="551" t="s">
        <v>678</v>
      </c>
      <c r="D7" s="251"/>
      <c r="E7" s="251"/>
      <c r="F7" s="251"/>
      <c r="G7" s="251"/>
      <c r="H7" s="553"/>
    </row>
    <row r="8" spans="1:13" ht="12" customHeight="1">
      <c r="A8" s="15"/>
      <c r="B8" s="15"/>
      <c r="C8" s="15"/>
      <c r="D8" s="15"/>
      <c r="E8" s="15"/>
      <c r="F8" s="15"/>
      <c r="G8" s="15"/>
      <c r="H8" s="16"/>
    </row>
    <row r="9" spans="1:13" ht="20.100000000000001" customHeight="1">
      <c r="A9" s="15" t="s">
        <v>28</v>
      </c>
      <c r="B9" s="908">
        <v>310196.66700000002</v>
      </c>
      <c r="C9" s="908">
        <v>1899966.3489999999</v>
      </c>
      <c r="D9" s="908">
        <v>0</v>
      </c>
      <c r="E9" s="908">
        <v>196140.101</v>
      </c>
      <c r="F9" s="908">
        <v>145123.54</v>
      </c>
      <c r="G9" s="908">
        <v>1438.086</v>
      </c>
      <c r="H9" s="909">
        <v>2552864.7429999998</v>
      </c>
      <c r="I9" s="910"/>
    </row>
    <row r="10" spans="1:13" s="21" customFormat="1" ht="20.100000000000001" customHeight="1">
      <c r="A10" s="15" t="s">
        <v>29</v>
      </c>
      <c r="B10" s="908">
        <v>1064503.7990000001</v>
      </c>
      <c r="C10" s="908">
        <v>2645814.3739999998</v>
      </c>
      <c r="D10" s="908">
        <v>0</v>
      </c>
      <c r="E10" s="908">
        <v>12640.531000000001</v>
      </c>
      <c r="F10" s="908">
        <v>217312.24</v>
      </c>
      <c r="G10" s="908">
        <v>44856.995999999999</v>
      </c>
      <c r="H10" s="909">
        <v>3985127.94</v>
      </c>
      <c r="I10" s="911"/>
    </row>
    <row r="11" spans="1:13" s="21" customFormat="1" ht="20.100000000000001" customHeight="1">
      <c r="A11" s="15" t="s">
        <v>30</v>
      </c>
      <c r="B11" s="908">
        <v>299105.17700000003</v>
      </c>
      <c r="C11" s="908">
        <v>1835271.692</v>
      </c>
      <c r="D11" s="908">
        <v>0</v>
      </c>
      <c r="E11" s="908">
        <v>63687.680999999997</v>
      </c>
      <c r="F11" s="908">
        <v>85457.021999999997</v>
      </c>
      <c r="G11" s="908">
        <v>93907.054000000004</v>
      </c>
      <c r="H11" s="909">
        <v>2377428.6259999997</v>
      </c>
      <c r="I11" s="911"/>
    </row>
    <row r="12" spans="1:13" s="21" customFormat="1" ht="20.100000000000001" customHeight="1">
      <c r="A12" s="15" t="s">
        <v>31</v>
      </c>
      <c r="B12" s="908">
        <v>39732.671999999999</v>
      </c>
      <c r="C12" s="908">
        <v>1112786.9410000001</v>
      </c>
      <c r="D12" s="908">
        <v>0</v>
      </c>
      <c r="E12" s="908">
        <v>42209.21</v>
      </c>
      <c r="F12" s="908">
        <v>54248.432000000001</v>
      </c>
      <c r="G12" s="908">
        <v>1015.7089999999999</v>
      </c>
      <c r="H12" s="909">
        <v>1249992.9640000002</v>
      </c>
      <c r="I12" s="911"/>
    </row>
    <row r="13" spans="1:13" s="21" customFormat="1" ht="20.100000000000001" customHeight="1">
      <c r="A13" s="15" t="s">
        <v>32</v>
      </c>
      <c r="B13" s="908">
        <v>48953.63</v>
      </c>
      <c r="C13" s="908">
        <v>234650.88099999999</v>
      </c>
      <c r="D13" s="908">
        <v>0</v>
      </c>
      <c r="E13" s="908">
        <v>5869.9290000000001</v>
      </c>
      <c r="F13" s="908">
        <v>29001.277999999998</v>
      </c>
      <c r="G13" s="908">
        <v>2460.08</v>
      </c>
      <c r="H13" s="909">
        <v>320935.79800000001</v>
      </c>
      <c r="I13" s="911"/>
    </row>
    <row r="14" spans="1:13" s="21" customFormat="1" ht="20.100000000000001" customHeight="1">
      <c r="A14" s="15" t="s">
        <v>33</v>
      </c>
      <c r="B14" s="908">
        <v>937698.40300000005</v>
      </c>
      <c r="C14" s="908">
        <v>639139.70299999998</v>
      </c>
      <c r="D14" s="908">
        <v>0</v>
      </c>
      <c r="E14" s="908">
        <v>25403.896000000001</v>
      </c>
      <c r="F14" s="908">
        <v>151407.19200000001</v>
      </c>
      <c r="G14" s="908">
        <v>0</v>
      </c>
      <c r="H14" s="909">
        <v>1753649.1940000001</v>
      </c>
      <c r="I14" s="911"/>
    </row>
    <row r="15" spans="1:13" s="21" customFormat="1" ht="20.100000000000001" customHeight="1">
      <c r="A15" s="15" t="s">
        <v>34</v>
      </c>
      <c r="B15" s="908">
        <v>1096.0840000000001</v>
      </c>
      <c r="C15" s="908">
        <v>1294102.267</v>
      </c>
      <c r="D15" s="908">
        <v>0</v>
      </c>
      <c r="E15" s="908">
        <v>11252.341</v>
      </c>
      <c r="F15" s="908">
        <v>32770.32</v>
      </c>
      <c r="G15" s="908">
        <v>40359.771999999997</v>
      </c>
      <c r="H15" s="909">
        <v>1379580.784</v>
      </c>
      <c r="I15" s="911"/>
    </row>
    <row r="16" spans="1:13" s="21" customFormat="1" ht="20.100000000000001" customHeight="1">
      <c r="A16" s="15" t="s">
        <v>35</v>
      </c>
      <c r="B16" s="908">
        <v>15486.476000000001</v>
      </c>
      <c r="C16" s="908">
        <v>520971.37099999998</v>
      </c>
      <c r="D16" s="908">
        <v>0</v>
      </c>
      <c r="E16" s="908">
        <v>22873.464</v>
      </c>
      <c r="F16" s="908">
        <v>31170.423999999999</v>
      </c>
      <c r="G16" s="908">
        <v>33640.697</v>
      </c>
      <c r="H16" s="909">
        <v>624142.43200000003</v>
      </c>
      <c r="I16" s="911"/>
    </row>
    <row r="17" spans="1:9" s="21" customFormat="1" ht="20.100000000000001" customHeight="1">
      <c r="A17" s="15" t="s">
        <v>36</v>
      </c>
      <c r="B17" s="908">
        <v>94254.048999999999</v>
      </c>
      <c r="C17" s="908">
        <v>265255.15100000001</v>
      </c>
      <c r="D17" s="908">
        <v>0</v>
      </c>
      <c r="E17" s="908">
        <v>21925.375</v>
      </c>
      <c r="F17" s="908">
        <v>55353.158000000003</v>
      </c>
      <c r="G17" s="908">
        <v>16107.813</v>
      </c>
      <c r="H17" s="909">
        <v>452895.54600000003</v>
      </c>
      <c r="I17" s="911"/>
    </row>
    <row r="18" spans="1:9" s="21" customFormat="1" ht="22.5" customHeight="1" thickBot="1">
      <c r="A18" s="137" t="s">
        <v>37</v>
      </c>
      <c r="B18" s="912">
        <v>2811026.9569999999</v>
      </c>
      <c r="C18" s="912">
        <v>10447958.728999998</v>
      </c>
      <c r="D18" s="912">
        <v>0</v>
      </c>
      <c r="E18" s="912">
        <v>402002.52799999999</v>
      </c>
      <c r="F18" s="912">
        <v>801843.60600000015</v>
      </c>
      <c r="G18" s="912">
        <v>233786.20699999997</v>
      </c>
      <c r="H18" s="912">
        <v>14696618.027000001</v>
      </c>
      <c r="I18" s="911"/>
    </row>
    <row r="19" spans="1:9" ht="22.5" customHeight="1">
      <c r="A19" s="26" t="s">
        <v>908</v>
      </c>
      <c r="B19" s="136"/>
      <c r="C19" s="136"/>
      <c r="D19" s="136"/>
      <c r="E19" s="136"/>
      <c r="F19" s="136"/>
      <c r="G19" s="136"/>
      <c r="H19" s="136"/>
    </row>
    <row r="20" spans="1:9" ht="13.2">
      <c r="A20" s="238" t="s">
        <v>69</v>
      </c>
      <c r="B20" s="15"/>
      <c r="C20" s="15"/>
      <c r="D20" s="15"/>
      <c r="E20" s="15"/>
      <c r="F20" s="15"/>
      <c r="G20" s="15"/>
      <c r="H20" s="15"/>
    </row>
    <row r="21" spans="1:9" ht="13.2">
      <c r="A21" s="238"/>
      <c r="B21" s="910"/>
      <c r="C21" s="910"/>
      <c r="D21" s="910"/>
      <c r="E21" s="910"/>
      <c r="F21" s="910"/>
      <c r="G21" s="910"/>
      <c r="H21" s="913"/>
    </row>
    <row r="22" spans="1:9" ht="13.2">
      <c r="A22" s="238"/>
      <c r="B22" s="914"/>
      <c r="C22" s="914"/>
      <c r="D22" s="914"/>
      <c r="E22" s="914"/>
      <c r="F22" s="914"/>
      <c r="G22" s="914"/>
      <c r="H22" s="914"/>
    </row>
  </sheetData>
  <mergeCells count="7">
    <mergeCell ref="H6:H7"/>
    <mergeCell ref="A6:A7"/>
    <mergeCell ref="B6:C6"/>
    <mergeCell ref="D6:D7"/>
    <mergeCell ref="E6:E7"/>
    <mergeCell ref="F6:F7"/>
    <mergeCell ref="G6:G7"/>
  </mergeCells>
  <hyperlinks>
    <hyperlink ref="A1" location="Índice!A1" display="Volver al Índice" xr:uid="{07AB0F21-48ED-4590-8819-7EAA8D3215A5}"/>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7803-3723-4149-AFDE-5A4944100A49}">
  <dimension ref="A1:AA36"/>
  <sheetViews>
    <sheetView showGridLines="0" zoomScaleNormal="100" workbookViewId="0"/>
  </sheetViews>
  <sheetFormatPr baseColWidth="10" defaultColWidth="13.88671875" defaultRowHeight="13.8"/>
  <cols>
    <col min="1" max="1" width="25.109375" style="915" customWidth="1"/>
    <col min="2" max="16" width="8.5546875" style="915" customWidth="1"/>
    <col min="17" max="18" width="8.44140625" style="915" bestFit="1" customWidth="1"/>
    <col min="19" max="19" width="6.88671875" style="915" bestFit="1" customWidth="1"/>
    <col min="20" max="25" width="8.5546875" style="915" customWidth="1"/>
    <col min="26" max="26" width="10.88671875" style="915" customWidth="1"/>
    <col min="27" max="16384" width="13.88671875" style="915"/>
  </cols>
  <sheetData>
    <row r="1" spans="1:26" ht="18" customHeight="1">
      <c r="A1" s="1210" t="s">
        <v>1068</v>
      </c>
      <c r="B1" s="68"/>
      <c r="C1" s="68"/>
      <c r="D1" s="68"/>
      <c r="E1" s="68"/>
      <c r="F1" s="68"/>
      <c r="G1" s="68"/>
      <c r="H1" s="68"/>
      <c r="I1" s="68"/>
      <c r="J1" s="68"/>
      <c r="K1" s="68"/>
      <c r="L1" s="68"/>
      <c r="M1" s="68"/>
      <c r="N1" s="68"/>
      <c r="O1" s="68"/>
      <c r="P1" s="68"/>
      <c r="Q1" s="68"/>
      <c r="R1" s="68"/>
      <c r="S1" s="68"/>
      <c r="T1" s="68"/>
      <c r="U1" s="68"/>
      <c r="V1" s="68"/>
      <c r="W1" s="68"/>
      <c r="X1" s="68"/>
      <c r="Y1" s="68"/>
      <c r="Z1" s="68"/>
    </row>
    <row r="2" spans="1:26" s="917" customFormat="1" ht="28.2">
      <c r="A2" s="916" t="s">
        <v>909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row>
    <row r="3" spans="1:26" s="918" customFormat="1" ht="23.1" customHeight="1">
      <c r="A3" s="100">
        <v>45230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17" customFormat="1">
      <c r="A4" s="919" t="s">
        <v>71</v>
      </c>
      <c r="B4" s="920"/>
      <c r="C4" s="920"/>
      <c r="D4" s="920"/>
      <c r="E4" s="920"/>
      <c r="F4" s="920"/>
      <c r="G4" s="920"/>
      <c r="H4" s="920"/>
      <c r="I4" s="920"/>
      <c r="J4" s="920"/>
      <c r="K4" s="920"/>
      <c r="L4" s="920"/>
      <c r="M4" s="920"/>
      <c r="N4" s="920"/>
      <c r="O4" s="920"/>
      <c r="P4" s="920"/>
      <c r="Q4" s="920"/>
      <c r="R4" s="920"/>
      <c r="S4" s="920"/>
      <c r="T4" s="920"/>
      <c r="U4" s="920"/>
      <c r="V4" s="920"/>
      <c r="W4" s="920"/>
      <c r="X4" s="920"/>
      <c r="Y4" s="920"/>
      <c r="Z4" s="920"/>
    </row>
    <row r="5" spans="1:26" s="918" customFormat="1" ht="8.25" customHeight="1" thickBot="1"/>
    <row r="6" spans="1:26" s="918" customFormat="1" ht="30" customHeight="1">
      <c r="A6" s="921" t="s">
        <v>64</v>
      </c>
      <c r="B6" s="922" t="s">
        <v>40</v>
      </c>
      <c r="C6" s="922"/>
      <c r="D6" s="922"/>
      <c r="E6" s="922" t="s">
        <v>910</v>
      </c>
      <c r="F6" s="922"/>
      <c r="G6" s="922"/>
      <c r="H6" s="922" t="s">
        <v>911</v>
      </c>
      <c r="I6" s="922"/>
      <c r="J6" s="922"/>
      <c r="K6" s="922" t="s">
        <v>912</v>
      </c>
      <c r="L6" s="922"/>
      <c r="M6" s="922"/>
      <c r="N6" s="922" t="s">
        <v>44</v>
      </c>
      <c r="O6" s="922"/>
      <c r="P6" s="922"/>
      <c r="Q6" s="921" t="s">
        <v>45</v>
      </c>
      <c r="R6" s="921"/>
      <c r="S6" s="921"/>
      <c r="T6" s="921"/>
      <c r="U6" s="921"/>
      <c r="V6" s="921"/>
      <c r="W6" s="923" t="s">
        <v>646</v>
      </c>
      <c r="X6" s="923"/>
      <c r="Y6" s="923"/>
      <c r="Z6" s="924" t="s">
        <v>907</v>
      </c>
    </row>
    <row r="7" spans="1:26" s="918" customFormat="1" ht="15.75" customHeight="1">
      <c r="A7" s="925"/>
      <c r="B7" s="920"/>
      <c r="C7" s="920"/>
      <c r="D7" s="920"/>
      <c r="E7" s="920"/>
      <c r="F7" s="920"/>
      <c r="G7" s="920"/>
      <c r="H7" s="920"/>
      <c r="I7" s="920"/>
      <c r="J7" s="920"/>
      <c r="K7" s="920"/>
      <c r="L7" s="920"/>
      <c r="M7" s="920"/>
      <c r="N7" s="920"/>
      <c r="O7" s="920"/>
      <c r="P7" s="920"/>
      <c r="Q7" s="926" t="s">
        <v>913</v>
      </c>
      <c r="R7" s="926"/>
      <c r="S7" s="926"/>
      <c r="T7" s="926" t="s">
        <v>914</v>
      </c>
      <c r="U7" s="926"/>
      <c r="V7" s="926"/>
      <c r="W7" s="927"/>
      <c r="X7" s="927"/>
      <c r="Y7" s="927"/>
      <c r="Z7" s="928"/>
    </row>
    <row r="8" spans="1:26" s="918" customFormat="1" ht="54.9" customHeight="1">
      <c r="A8" s="929"/>
      <c r="B8" s="930" t="s">
        <v>902</v>
      </c>
      <c r="C8" s="931" t="s">
        <v>915</v>
      </c>
      <c r="D8" s="930" t="s">
        <v>916</v>
      </c>
      <c r="E8" s="930" t="s">
        <v>902</v>
      </c>
      <c r="F8" s="931" t="s">
        <v>915</v>
      </c>
      <c r="G8" s="930" t="s">
        <v>916</v>
      </c>
      <c r="H8" s="930" t="s">
        <v>902</v>
      </c>
      <c r="I8" s="931" t="s">
        <v>915</v>
      </c>
      <c r="J8" s="930" t="s">
        <v>916</v>
      </c>
      <c r="K8" s="930" t="s">
        <v>902</v>
      </c>
      <c r="L8" s="931" t="s">
        <v>915</v>
      </c>
      <c r="M8" s="930" t="s">
        <v>916</v>
      </c>
      <c r="N8" s="930" t="s">
        <v>902</v>
      </c>
      <c r="O8" s="931" t="s">
        <v>915</v>
      </c>
      <c r="P8" s="930" t="s">
        <v>916</v>
      </c>
      <c r="Q8" s="930" t="s">
        <v>902</v>
      </c>
      <c r="R8" s="931" t="s">
        <v>915</v>
      </c>
      <c r="S8" s="930" t="s">
        <v>916</v>
      </c>
      <c r="T8" s="932" t="s">
        <v>902</v>
      </c>
      <c r="U8" s="933" t="s">
        <v>915</v>
      </c>
      <c r="V8" s="932" t="s">
        <v>916</v>
      </c>
      <c r="W8" s="932" t="s">
        <v>902</v>
      </c>
      <c r="X8" s="933" t="s">
        <v>915</v>
      </c>
      <c r="Y8" s="932" t="s">
        <v>916</v>
      </c>
      <c r="Z8" s="934"/>
    </row>
    <row r="9" spans="1:26" s="935" customFormat="1" ht="6" customHeight="1">
      <c r="B9" s="936"/>
      <c r="C9" s="937"/>
      <c r="D9" s="937"/>
      <c r="E9" s="937"/>
      <c r="F9" s="937"/>
      <c r="G9" s="937"/>
      <c r="H9" s="937"/>
      <c r="I9" s="937"/>
      <c r="J9" s="937"/>
      <c r="K9" s="937"/>
      <c r="L9" s="937"/>
      <c r="M9" s="937"/>
      <c r="N9" s="937"/>
      <c r="O9" s="937"/>
      <c r="P9" s="937"/>
      <c r="Q9" s="937"/>
      <c r="R9" s="937"/>
      <c r="S9" s="937"/>
      <c r="T9" s="937"/>
      <c r="U9" s="937"/>
      <c r="V9" s="937"/>
      <c r="W9" s="937"/>
      <c r="X9" s="937"/>
      <c r="Y9" s="937"/>
      <c r="Z9" s="938"/>
    </row>
    <row r="10" spans="1:26" s="935" customFormat="1" ht="20.100000000000001" customHeight="1">
      <c r="A10" s="15" t="s">
        <v>28</v>
      </c>
      <c r="B10" s="939">
        <v>0</v>
      </c>
      <c r="C10" s="939">
        <v>0</v>
      </c>
      <c r="D10" s="939">
        <v>0</v>
      </c>
      <c r="E10" s="939">
        <v>0</v>
      </c>
      <c r="F10" s="939">
        <v>0</v>
      </c>
      <c r="G10" s="939">
        <v>0</v>
      </c>
      <c r="H10" s="939">
        <v>1386.662</v>
      </c>
      <c r="I10" s="939">
        <v>297.31299999999999</v>
      </c>
      <c r="J10" s="939">
        <v>576.03399999999999</v>
      </c>
      <c r="K10" s="939">
        <v>3178.2950000000001</v>
      </c>
      <c r="L10" s="939">
        <v>4601.375</v>
      </c>
      <c r="M10" s="939">
        <v>3278.7489999999998</v>
      </c>
      <c r="N10" s="939">
        <v>1984.569</v>
      </c>
      <c r="O10" s="939">
        <v>2751.3220000000001</v>
      </c>
      <c r="P10" s="939">
        <v>2596.7139999999999</v>
      </c>
      <c r="Q10" s="939">
        <v>108563.43776</v>
      </c>
      <c r="R10" s="939">
        <v>0</v>
      </c>
      <c r="S10" s="939">
        <v>10703.4267</v>
      </c>
      <c r="T10" s="939">
        <v>2078232.1589600001</v>
      </c>
      <c r="U10" s="939">
        <v>188490.08894999998</v>
      </c>
      <c r="V10" s="939">
        <v>129389.45144</v>
      </c>
      <c r="W10" s="939">
        <v>16817.891</v>
      </c>
      <c r="X10" s="939">
        <v>0</v>
      </c>
      <c r="Y10" s="939">
        <v>17.251000000000001</v>
      </c>
      <c r="Z10" s="940">
        <v>2552864.7450000001</v>
      </c>
    </row>
    <row r="11" spans="1:26" s="935" customFormat="1" ht="20.100000000000001" customHeight="1">
      <c r="A11" s="15" t="s">
        <v>29</v>
      </c>
      <c r="B11" s="939">
        <v>0</v>
      </c>
      <c r="C11" s="939">
        <v>0</v>
      </c>
      <c r="D11" s="939">
        <v>0</v>
      </c>
      <c r="E11" s="939">
        <v>0</v>
      </c>
      <c r="F11" s="939">
        <v>0</v>
      </c>
      <c r="G11" s="939">
        <v>0</v>
      </c>
      <c r="H11" s="939">
        <v>8267.0370000000003</v>
      </c>
      <c r="I11" s="939">
        <v>0</v>
      </c>
      <c r="J11" s="939">
        <v>2574.7620000000002</v>
      </c>
      <c r="K11" s="939">
        <v>1571184.4029999999</v>
      </c>
      <c r="L11" s="939">
        <v>8225.3310000000001</v>
      </c>
      <c r="M11" s="939">
        <v>136123.30900000001</v>
      </c>
      <c r="N11" s="939">
        <v>1619358.9669999999</v>
      </c>
      <c r="O11" s="939">
        <v>3948.366</v>
      </c>
      <c r="P11" s="939">
        <v>105727.595</v>
      </c>
      <c r="Q11" s="939">
        <v>0</v>
      </c>
      <c r="R11" s="939">
        <v>0</v>
      </c>
      <c r="S11" s="939">
        <v>0</v>
      </c>
      <c r="T11" s="939">
        <v>511507.76527999999</v>
      </c>
      <c r="U11" s="939">
        <v>466.83301</v>
      </c>
      <c r="V11" s="939">
        <v>17743.569640000002</v>
      </c>
      <c r="W11" s="939">
        <v>0</v>
      </c>
      <c r="X11" s="939">
        <v>0</v>
      </c>
      <c r="Y11" s="939">
        <v>0</v>
      </c>
      <c r="Z11" s="940">
        <v>3985127.9410000001</v>
      </c>
    </row>
    <row r="12" spans="1:26" s="935" customFormat="1" ht="20.100000000000001" customHeight="1">
      <c r="A12" s="15" t="s">
        <v>30</v>
      </c>
      <c r="B12" s="939">
        <v>0</v>
      </c>
      <c r="C12" s="939">
        <v>0</v>
      </c>
      <c r="D12" s="939">
        <v>0</v>
      </c>
      <c r="E12" s="939">
        <v>0</v>
      </c>
      <c r="F12" s="939">
        <v>0</v>
      </c>
      <c r="G12" s="939">
        <v>0</v>
      </c>
      <c r="H12" s="939">
        <v>3554.8809999999999</v>
      </c>
      <c r="I12" s="939">
        <v>497.29199999999997</v>
      </c>
      <c r="J12" s="939">
        <v>1537.444</v>
      </c>
      <c r="K12" s="939">
        <v>1033635.414</v>
      </c>
      <c r="L12" s="939">
        <v>46428.023999999998</v>
      </c>
      <c r="M12" s="939">
        <v>99758.381999999998</v>
      </c>
      <c r="N12" s="939">
        <v>739950.72699999996</v>
      </c>
      <c r="O12" s="939">
        <v>8343.6839999999993</v>
      </c>
      <c r="P12" s="939">
        <v>50898.294000000002</v>
      </c>
      <c r="Q12" s="939">
        <v>0</v>
      </c>
      <c r="R12" s="939">
        <v>0</v>
      </c>
      <c r="S12" s="939">
        <v>0</v>
      </c>
      <c r="T12" s="939">
        <v>357049.61988999997</v>
      </c>
      <c r="U12" s="939">
        <v>8418.6805000000004</v>
      </c>
      <c r="V12" s="939">
        <v>27122.38236</v>
      </c>
      <c r="W12" s="939">
        <v>186.227</v>
      </c>
      <c r="X12" s="939">
        <v>0</v>
      </c>
      <c r="Y12" s="939">
        <v>47.572000000000003</v>
      </c>
      <c r="Z12" s="940">
        <v>2377428.6290000002</v>
      </c>
    </row>
    <row r="13" spans="1:26" s="935" customFormat="1" ht="20.100000000000001" customHeight="1">
      <c r="A13" s="15" t="s">
        <v>31</v>
      </c>
      <c r="B13" s="939">
        <v>0</v>
      </c>
      <c r="C13" s="939">
        <v>0</v>
      </c>
      <c r="D13" s="939">
        <v>0</v>
      </c>
      <c r="E13" s="939">
        <v>0</v>
      </c>
      <c r="F13" s="939">
        <v>0</v>
      </c>
      <c r="G13" s="939">
        <v>0</v>
      </c>
      <c r="H13" s="939">
        <v>482.11</v>
      </c>
      <c r="I13" s="939">
        <v>0</v>
      </c>
      <c r="J13" s="939">
        <v>72.495999999999995</v>
      </c>
      <c r="K13" s="939">
        <v>61706.957999999999</v>
      </c>
      <c r="L13" s="939">
        <v>0</v>
      </c>
      <c r="M13" s="939">
        <v>4195.6099999999997</v>
      </c>
      <c r="N13" s="939">
        <v>46630.77</v>
      </c>
      <c r="O13" s="939">
        <v>32.31</v>
      </c>
      <c r="P13" s="939">
        <v>3846.3359999999998</v>
      </c>
      <c r="Q13" s="939">
        <v>0</v>
      </c>
      <c r="R13" s="939">
        <v>0</v>
      </c>
      <c r="S13" s="939">
        <v>0</v>
      </c>
      <c r="T13" s="939">
        <v>792334.54309000005</v>
      </c>
      <c r="U13" s="939">
        <v>42166.37513</v>
      </c>
      <c r="V13" s="939">
        <v>37833.664659999995</v>
      </c>
      <c r="W13" s="939">
        <v>251365.231</v>
      </c>
      <c r="X13" s="939">
        <v>10.523999999999999</v>
      </c>
      <c r="Y13" s="939">
        <v>9316.0329999999994</v>
      </c>
      <c r="Z13" s="940">
        <v>1249992.966</v>
      </c>
    </row>
    <row r="14" spans="1:26" s="935" customFormat="1" ht="20.100000000000001" customHeight="1">
      <c r="A14" s="15" t="s">
        <v>32</v>
      </c>
      <c r="B14" s="939">
        <v>0</v>
      </c>
      <c r="C14" s="939">
        <v>0</v>
      </c>
      <c r="D14" s="939">
        <v>0</v>
      </c>
      <c r="E14" s="939">
        <v>0</v>
      </c>
      <c r="F14" s="939">
        <v>0</v>
      </c>
      <c r="G14" s="939">
        <v>0</v>
      </c>
      <c r="H14" s="939">
        <v>153.745</v>
      </c>
      <c r="I14" s="939">
        <v>0</v>
      </c>
      <c r="J14" s="939">
        <v>57.831000000000003</v>
      </c>
      <c r="K14" s="939">
        <v>81359.285000000003</v>
      </c>
      <c r="L14" s="939">
        <v>3886.2910000000002</v>
      </c>
      <c r="M14" s="939">
        <v>11215.972</v>
      </c>
      <c r="N14" s="939">
        <v>71991.673999999999</v>
      </c>
      <c r="O14" s="939">
        <v>1477.0119999999999</v>
      </c>
      <c r="P14" s="939">
        <v>6462.5690000000004</v>
      </c>
      <c r="Q14" s="939">
        <v>19662.645489999999</v>
      </c>
      <c r="R14" s="939">
        <v>0</v>
      </c>
      <c r="S14" s="939">
        <v>0</v>
      </c>
      <c r="T14" s="939">
        <v>110437.16029</v>
      </c>
      <c r="U14" s="939">
        <v>506.62521000000004</v>
      </c>
      <c r="V14" s="939">
        <v>13724.98588</v>
      </c>
      <c r="W14" s="939">
        <v>0</v>
      </c>
      <c r="X14" s="939">
        <v>0</v>
      </c>
      <c r="Y14" s="939">
        <v>0</v>
      </c>
      <c r="Z14" s="940">
        <v>320935.8</v>
      </c>
    </row>
    <row r="15" spans="1:26" s="935" customFormat="1" ht="20.100000000000001" customHeight="1">
      <c r="A15" s="15" t="s">
        <v>33</v>
      </c>
      <c r="B15" s="939">
        <v>0</v>
      </c>
      <c r="C15" s="939">
        <v>0</v>
      </c>
      <c r="D15" s="939">
        <v>0</v>
      </c>
      <c r="E15" s="939">
        <v>0</v>
      </c>
      <c r="F15" s="939">
        <v>0</v>
      </c>
      <c r="G15" s="939">
        <v>0</v>
      </c>
      <c r="H15" s="939">
        <v>4021.78</v>
      </c>
      <c r="I15" s="939">
        <v>0</v>
      </c>
      <c r="J15" s="939">
        <v>1455.7059999999999</v>
      </c>
      <c r="K15" s="939">
        <v>0</v>
      </c>
      <c r="L15" s="939">
        <v>0</v>
      </c>
      <c r="M15" s="939">
        <v>0</v>
      </c>
      <c r="N15" s="939">
        <v>0</v>
      </c>
      <c r="O15" s="939">
        <v>0</v>
      </c>
      <c r="P15" s="939">
        <v>0</v>
      </c>
      <c r="Q15" s="939">
        <v>1224357.49691</v>
      </c>
      <c r="R15" s="939">
        <v>24694.08223</v>
      </c>
      <c r="S15" s="939">
        <v>142374.18083000003</v>
      </c>
      <c r="T15" s="939">
        <v>348458.82912999997</v>
      </c>
      <c r="U15" s="939">
        <v>709.81407000000002</v>
      </c>
      <c r="V15" s="939">
        <v>7577.3049800000008</v>
      </c>
      <c r="W15" s="939">
        <v>0</v>
      </c>
      <c r="X15" s="939">
        <v>0</v>
      </c>
      <c r="Y15" s="939">
        <v>0</v>
      </c>
      <c r="Z15" s="940">
        <v>1753649.1950000001</v>
      </c>
    </row>
    <row r="16" spans="1:26" s="935" customFormat="1" ht="20.100000000000001" customHeight="1">
      <c r="A16" s="15" t="s">
        <v>34</v>
      </c>
      <c r="B16" s="939">
        <v>112.858</v>
      </c>
      <c r="C16" s="939">
        <v>0</v>
      </c>
      <c r="D16" s="939">
        <v>0</v>
      </c>
      <c r="E16" s="939">
        <v>9377.9120000000003</v>
      </c>
      <c r="F16" s="939">
        <v>0</v>
      </c>
      <c r="G16" s="939">
        <v>68.81</v>
      </c>
      <c r="H16" s="939">
        <v>155863.641</v>
      </c>
      <c r="I16" s="939">
        <v>1403.279</v>
      </c>
      <c r="J16" s="939">
        <v>14737.546</v>
      </c>
      <c r="K16" s="939">
        <v>237666.745</v>
      </c>
      <c r="L16" s="939">
        <v>2307.2240000000002</v>
      </c>
      <c r="M16" s="939">
        <v>24516.796999999999</v>
      </c>
      <c r="N16" s="939">
        <v>31057.710999999999</v>
      </c>
      <c r="O16" s="939">
        <v>133.018</v>
      </c>
      <c r="P16" s="939">
        <v>820.99400000000003</v>
      </c>
      <c r="Q16" s="939">
        <v>0</v>
      </c>
      <c r="R16" s="939">
        <v>0</v>
      </c>
      <c r="S16" s="939">
        <v>0</v>
      </c>
      <c r="T16" s="939">
        <v>861119.48199</v>
      </c>
      <c r="U16" s="939">
        <v>7408.8187500000004</v>
      </c>
      <c r="V16" s="939">
        <v>32985.944439999999</v>
      </c>
      <c r="W16" s="939">
        <v>0</v>
      </c>
      <c r="X16" s="939">
        <v>0</v>
      </c>
      <c r="Y16" s="939">
        <v>0</v>
      </c>
      <c r="Z16" s="940">
        <v>1379580.7860000001</v>
      </c>
    </row>
    <row r="17" spans="1:27" s="935" customFormat="1" ht="20.100000000000001" customHeight="1">
      <c r="A17" s="15" t="s">
        <v>35</v>
      </c>
      <c r="B17" s="939">
        <v>510.94099999999997</v>
      </c>
      <c r="C17" s="939">
        <v>0</v>
      </c>
      <c r="D17" s="939">
        <v>0</v>
      </c>
      <c r="E17" s="939">
        <v>858.51599999999996</v>
      </c>
      <c r="F17" s="939">
        <v>0</v>
      </c>
      <c r="G17" s="939">
        <v>841.81</v>
      </c>
      <c r="H17" s="939">
        <v>34168.99</v>
      </c>
      <c r="I17" s="939">
        <v>587.88699999999994</v>
      </c>
      <c r="J17" s="939">
        <v>4044.1579999999999</v>
      </c>
      <c r="K17" s="939">
        <v>296451.71799999999</v>
      </c>
      <c r="L17" s="939">
        <v>14300.386</v>
      </c>
      <c r="M17" s="939">
        <v>37829.186000000002</v>
      </c>
      <c r="N17" s="939">
        <v>159976.02100000001</v>
      </c>
      <c r="O17" s="939">
        <v>6098.4340000000002</v>
      </c>
      <c r="P17" s="939">
        <v>18293.114000000001</v>
      </c>
      <c r="Q17" s="939">
        <v>0</v>
      </c>
      <c r="R17" s="939">
        <v>0</v>
      </c>
      <c r="S17" s="939">
        <v>0</v>
      </c>
      <c r="T17" s="939">
        <v>44491.659350000002</v>
      </c>
      <c r="U17" s="939">
        <v>1886.75532</v>
      </c>
      <c r="V17" s="939">
        <v>3802.8523799999998</v>
      </c>
      <c r="W17" s="939">
        <v>0</v>
      </c>
      <c r="X17" s="939">
        <v>0</v>
      </c>
      <c r="Y17" s="939">
        <v>0</v>
      </c>
      <c r="Z17" s="940">
        <v>624142.43299999996</v>
      </c>
    </row>
    <row r="18" spans="1:27" s="935" customFormat="1" ht="20.100000000000001" customHeight="1">
      <c r="A18" s="15" t="s">
        <v>36</v>
      </c>
      <c r="B18" s="939">
        <v>0</v>
      </c>
      <c r="C18" s="939">
        <v>0</v>
      </c>
      <c r="D18" s="939">
        <v>0</v>
      </c>
      <c r="E18" s="939">
        <v>0</v>
      </c>
      <c r="F18" s="939">
        <v>0</v>
      </c>
      <c r="G18" s="939">
        <v>0</v>
      </c>
      <c r="H18" s="939">
        <v>1844.375</v>
      </c>
      <c r="I18" s="939">
        <v>828.90800000000002</v>
      </c>
      <c r="J18" s="939">
        <v>4713.0039999999999</v>
      </c>
      <c r="K18" s="939">
        <v>237069.367</v>
      </c>
      <c r="L18" s="939">
        <v>17332.226999999999</v>
      </c>
      <c r="M18" s="939">
        <v>43261.52</v>
      </c>
      <c r="N18" s="939">
        <v>86828.748000000007</v>
      </c>
      <c r="O18" s="939">
        <v>1818.182</v>
      </c>
      <c r="P18" s="939">
        <v>16150.226000000001</v>
      </c>
      <c r="Q18" s="939">
        <v>0</v>
      </c>
      <c r="R18" s="939">
        <v>0</v>
      </c>
      <c r="S18" s="939">
        <v>0</v>
      </c>
      <c r="T18" s="939">
        <v>18239.864739999997</v>
      </c>
      <c r="U18" s="939">
        <v>1946.0562000000002</v>
      </c>
      <c r="V18" s="939">
        <v>3798.13688</v>
      </c>
      <c r="W18" s="939">
        <v>15526.843999999999</v>
      </c>
      <c r="X18" s="939">
        <v>0</v>
      </c>
      <c r="Y18" s="939">
        <v>3538.0819999999999</v>
      </c>
      <c r="Z18" s="940">
        <v>452895.54700000002</v>
      </c>
    </row>
    <row r="19" spans="1:27" s="935" customFormat="1" ht="28.5" customHeight="1" thickBot="1">
      <c r="A19" s="90" t="s">
        <v>37</v>
      </c>
      <c r="B19" s="941">
        <v>623.79899999999998</v>
      </c>
      <c r="C19" s="941">
        <v>0</v>
      </c>
      <c r="D19" s="941">
        <v>0</v>
      </c>
      <c r="E19" s="941">
        <v>10236.428</v>
      </c>
      <c r="F19" s="941">
        <v>0</v>
      </c>
      <c r="G19" s="941">
        <v>910.61999999999989</v>
      </c>
      <c r="H19" s="941">
        <v>209743.22099999999</v>
      </c>
      <c r="I19" s="941">
        <v>3614.6789999999996</v>
      </c>
      <c r="J19" s="941">
        <v>29768.981</v>
      </c>
      <c r="K19" s="941">
        <v>3522252.1850000001</v>
      </c>
      <c r="L19" s="941">
        <v>97080.857999999993</v>
      </c>
      <c r="M19" s="941">
        <v>360179.52500000002</v>
      </c>
      <c r="N19" s="941">
        <v>2757779.1870000004</v>
      </c>
      <c r="O19" s="941">
        <v>24602.328000000001</v>
      </c>
      <c r="P19" s="941">
        <v>204795.842</v>
      </c>
      <c r="Q19" s="942">
        <v>1352583.5801600001</v>
      </c>
      <c r="R19" s="942">
        <v>24694.08223</v>
      </c>
      <c r="S19" s="942">
        <v>153077.60753000001</v>
      </c>
      <c r="T19" s="939">
        <v>5121871.0827200003</v>
      </c>
      <c r="U19" s="939">
        <v>252000.04713999998</v>
      </c>
      <c r="V19" s="939">
        <v>273978.29266000004</v>
      </c>
      <c r="W19" s="941">
        <v>283896.19299999997</v>
      </c>
      <c r="X19" s="941">
        <v>10.523999999999999</v>
      </c>
      <c r="Y19" s="941">
        <v>12918.938</v>
      </c>
      <c r="Z19" s="943">
        <v>14696618.045</v>
      </c>
    </row>
    <row r="20" spans="1:27" s="935" customFormat="1" ht="10.199999999999999">
      <c r="A20" s="939" t="s">
        <v>917</v>
      </c>
      <c r="B20" s="944"/>
      <c r="N20" s="944"/>
      <c r="P20" s="944"/>
      <c r="T20" s="945"/>
      <c r="U20" s="945"/>
      <c r="V20" s="945"/>
      <c r="Y20" s="944"/>
    </row>
    <row r="21" spans="1:27" s="918" customFormat="1">
      <c r="A21" s="238" t="s">
        <v>69</v>
      </c>
      <c r="B21" s="946"/>
      <c r="C21" s="935"/>
      <c r="D21" s="947"/>
      <c r="E21" s="948"/>
      <c r="F21" s="948"/>
      <c r="G21" s="948"/>
      <c r="H21" s="948"/>
      <c r="I21" s="948"/>
      <c r="J21" s="948"/>
      <c r="K21" s="948"/>
      <c r="L21" s="948"/>
      <c r="M21" s="948"/>
      <c r="N21" s="948"/>
      <c r="O21" s="935"/>
      <c r="P21" s="935"/>
      <c r="Q21" s="935"/>
      <c r="R21" s="935"/>
      <c r="S21" s="935"/>
      <c r="T21" s="944"/>
      <c r="U21" s="944"/>
      <c r="V21" s="944"/>
      <c r="W21" s="935"/>
      <c r="X21" s="935"/>
      <c r="Y21" s="935"/>
      <c r="Z21" s="935"/>
      <c r="AA21" s="935"/>
    </row>
    <row r="22" spans="1:27" s="918" customFormat="1">
      <c r="A22" s="238"/>
      <c r="T22" s="949"/>
    </row>
    <row r="23" spans="1:27" s="918" customFormat="1">
      <c r="A23" s="238"/>
      <c r="F23" s="949"/>
      <c r="T23" s="949"/>
    </row>
    <row r="24" spans="1:27" s="918" customFormat="1">
      <c r="T24" s="949"/>
    </row>
    <row r="25" spans="1:27" s="918" customFormat="1">
      <c r="T25" s="949"/>
    </row>
    <row r="26" spans="1:27" s="918" customFormat="1">
      <c r="T26" s="949"/>
    </row>
    <row r="27" spans="1:27" s="918" customFormat="1">
      <c r="T27" s="949"/>
    </row>
    <row r="28" spans="1:27" s="918" customFormat="1">
      <c r="T28" s="949"/>
    </row>
    <row r="29" spans="1:27" s="918" customFormat="1">
      <c r="T29" s="949"/>
    </row>
    <row r="30" spans="1:27">
      <c r="T30" s="949"/>
    </row>
    <row r="31" spans="1:27">
      <c r="T31" s="949"/>
    </row>
    <row r="32" spans="1:27">
      <c r="T32" s="949"/>
    </row>
    <row r="33" spans="20:20">
      <c r="T33" s="949"/>
    </row>
    <row r="34" spans="20:20">
      <c r="T34" s="949"/>
    </row>
    <row r="35" spans="20:20">
      <c r="T35" s="949"/>
    </row>
    <row r="36" spans="20:20">
      <c r="T36" s="949"/>
    </row>
  </sheetData>
  <mergeCells count="7">
    <mergeCell ref="A2:Z2"/>
    <mergeCell ref="A6:A8"/>
    <mergeCell ref="Q6:V6"/>
    <mergeCell ref="W6:Y6"/>
    <mergeCell ref="Z6:Z8"/>
    <mergeCell ref="Q7:S7"/>
    <mergeCell ref="T7:V7"/>
  </mergeCells>
  <hyperlinks>
    <hyperlink ref="A1" location="Índice!A1" display="Volver al Índice" xr:uid="{E43BE389-E86C-46D6-AC5F-3E4CB17F5760}"/>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15AF-EBEF-4B6E-8520-33FD0F25D648}">
  <dimension ref="A1:I27"/>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210" t="s">
        <v>1068</v>
      </c>
      <c r="B1" s="68"/>
      <c r="C1" s="68"/>
      <c r="D1" s="68"/>
      <c r="E1" s="68"/>
      <c r="F1" s="68"/>
      <c r="G1" s="68"/>
    </row>
    <row r="2" spans="1:8" s="523" customFormat="1" ht="58.5" customHeight="1">
      <c r="A2" s="583" t="s">
        <v>887</v>
      </c>
      <c r="B2" s="583"/>
      <c r="C2" s="583"/>
      <c r="D2" s="583"/>
      <c r="E2" s="583"/>
      <c r="F2" s="583"/>
      <c r="G2" s="583"/>
    </row>
    <row r="3" spans="1:8" s="524" customFormat="1" ht="27" customHeight="1">
      <c r="A3" s="124">
        <v>45230</v>
      </c>
      <c r="B3" s="124"/>
      <c r="C3" s="124"/>
      <c r="D3" s="124"/>
      <c r="E3" s="124"/>
      <c r="F3" s="124"/>
      <c r="G3" s="124"/>
    </row>
    <row r="4" spans="1:8" s="105" customFormat="1" ht="23.25" customHeight="1">
      <c r="A4" s="525" t="s">
        <v>63</v>
      </c>
      <c r="B4" s="525"/>
      <c r="C4" s="525"/>
      <c r="D4" s="525"/>
      <c r="E4" s="525"/>
      <c r="F4" s="525"/>
      <c r="G4" s="525"/>
    </row>
    <row r="5" spans="1:8" s="94" customFormat="1" ht="14.4" thickBot="1"/>
    <row r="6" spans="1:8" s="94" customFormat="1" ht="71.25" customHeight="1">
      <c r="A6" s="573" t="s">
        <v>64</v>
      </c>
      <c r="B6" s="574" t="s">
        <v>888</v>
      </c>
      <c r="C6" s="574" t="s">
        <v>889</v>
      </c>
      <c r="D6" s="574" t="s">
        <v>890</v>
      </c>
      <c r="E6" s="574" t="s">
        <v>891</v>
      </c>
      <c r="F6" s="574" t="s">
        <v>892</v>
      </c>
      <c r="G6" s="181" t="s">
        <v>893</v>
      </c>
    </row>
    <row r="7" spans="1:8" s="94" customFormat="1" ht="9" customHeight="1">
      <c r="B7" s="901"/>
      <c r="C7" s="901"/>
      <c r="D7" s="901"/>
      <c r="E7" s="901"/>
      <c r="F7" s="901"/>
      <c r="G7" s="902"/>
    </row>
    <row r="8" spans="1:8" s="15" customFormat="1" ht="20.100000000000001" customHeight="1">
      <c r="A8" s="21" t="s">
        <v>28</v>
      </c>
      <c r="B8" s="568">
        <v>79.755114089255855</v>
      </c>
      <c r="C8" s="568">
        <v>4.2748727305318184</v>
      </c>
      <c r="D8" s="568">
        <v>4.0751618061618178</v>
      </c>
      <c r="E8" s="568">
        <v>7.1663975069062094</v>
      </c>
      <c r="F8" s="568">
        <v>4.7284538671442924</v>
      </c>
      <c r="G8" s="903">
        <v>2552323.0720000002</v>
      </c>
      <c r="H8" s="904"/>
    </row>
    <row r="9" spans="1:8" s="15" customFormat="1" ht="20.100000000000001" customHeight="1">
      <c r="A9" s="21" t="s">
        <v>29</v>
      </c>
      <c r="B9" s="568">
        <v>89.102275455913087</v>
      </c>
      <c r="C9" s="568">
        <v>3.1528075689901542</v>
      </c>
      <c r="D9" s="568">
        <v>1.3512475038109011</v>
      </c>
      <c r="E9" s="568">
        <v>2.2139099110310987</v>
      </c>
      <c r="F9" s="568">
        <v>4.1797595602547695</v>
      </c>
      <c r="G9" s="903">
        <v>3968759.82</v>
      </c>
      <c r="H9" s="904"/>
    </row>
    <row r="10" spans="1:8" s="15" customFormat="1" ht="20.100000000000001" customHeight="1">
      <c r="A10" s="21" t="s">
        <v>30</v>
      </c>
      <c r="B10" s="568">
        <v>86.509895816161347</v>
      </c>
      <c r="C10" s="568">
        <v>3.6336040428068794</v>
      </c>
      <c r="D10" s="568">
        <v>1.4650991482956555</v>
      </c>
      <c r="E10" s="568">
        <v>2.8581994929643715</v>
      </c>
      <c r="F10" s="568">
        <v>5.5332014997717502</v>
      </c>
      <c r="G10" s="903">
        <v>2367803.233</v>
      </c>
      <c r="H10" s="904"/>
    </row>
    <row r="11" spans="1:8" s="15" customFormat="1" ht="20.100000000000001" customHeight="1">
      <c r="A11" s="21" t="s">
        <v>31</v>
      </c>
      <c r="B11" s="568">
        <v>81.385627238765977</v>
      </c>
      <c r="C11" s="568">
        <v>5.9513950687596227</v>
      </c>
      <c r="D11" s="568">
        <v>2.6343588563623057</v>
      </c>
      <c r="E11" s="568">
        <v>5.7643590978613037</v>
      </c>
      <c r="F11" s="568">
        <v>4.2642597382508018</v>
      </c>
      <c r="G11" s="903">
        <v>1253255.7179999999</v>
      </c>
      <c r="H11" s="904"/>
    </row>
    <row r="12" spans="1:8" s="15" customFormat="1" ht="20.100000000000001" customHeight="1">
      <c r="A12" s="21" t="s">
        <v>32</v>
      </c>
      <c r="B12" s="568">
        <v>80.284902488977949</v>
      </c>
      <c r="C12" s="568">
        <v>4.6887274728180701</v>
      </c>
      <c r="D12" s="568">
        <v>2.8313177607455526</v>
      </c>
      <c r="E12" s="568">
        <v>6.0028809522709574</v>
      </c>
      <c r="F12" s="568">
        <v>6.192171325187469</v>
      </c>
      <c r="G12" s="903">
        <v>319713.03700000001</v>
      </c>
      <c r="H12" s="904"/>
    </row>
    <row r="13" spans="1:8" s="15" customFormat="1" ht="20.100000000000001" customHeight="1">
      <c r="A13" s="21" t="s">
        <v>33</v>
      </c>
      <c r="B13" s="568">
        <v>81.034089867807324</v>
      </c>
      <c r="C13" s="568">
        <v>3.5758847903108073</v>
      </c>
      <c r="D13" s="568">
        <v>3.9055417339055238</v>
      </c>
      <c r="E13" s="568">
        <v>5.8712927721631312</v>
      </c>
      <c r="F13" s="568">
        <v>5.613190835813227</v>
      </c>
      <c r="G13" s="903">
        <v>1753724.9289999998</v>
      </c>
      <c r="H13" s="904"/>
    </row>
    <row r="14" spans="1:8" s="15" customFormat="1" ht="20.100000000000001" customHeight="1">
      <c r="A14" s="21" t="s">
        <v>894</v>
      </c>
      <c r="B14" s="568">
        <v>82.132276779143851</v>
      </c>
      <c r="C14" s="568">
        <v>6.6682064974918243</v>
      </c>
      <c r="D14" s="568">
        <v>3.6302611665187312</v>
      </c>
      <c r="E14" s="568">
        <v>4.1769770364647494</v>
      </c>
      <c r="F14" s="568">
        <v>3.3922785203808301</v>
      </c>
      <c r="G14" s="903">
        <v>1378077.7940000002</v>
      </c>
      <c r="H14" s="904"/>
    </row>
    <row r="15" spans="1:8" s="15" customFormat="1" ht="20.100000000000001" customHeight="1">
      <c r="A15" s="21" t="s">
        <v>35</v>
      </c>
      <c r="B15" s="568">
        <v>81.465688213440231</v>
      </c>
      <c r="C15" s="568">
        <v>5.7076310579099481</v>
      </c>
      <c r="D15" s="568">
        <v>2.1726398637698403</v>
      </c>
      <c r="E15" s="568">
        <v>3.1204987463033476</v>
      </c>
      <c r="F15" s="568">
        <v>7.5335421185766389</v>
      </c>
      <c r="G15" s="903">
        <v>623329.81299999997</v>
      </c>
      <c r="H15" s="904"/>
    </row>
    <row r="16" spans="1:8" s="15" customFormat="1" ht="20.100000000000001" customHeight="1">
      <c r="A16" s="21" t="s">
        <v>36</v>
      </c>
      <c r="B16" s="568">
        <v>74.368469804381448</v>
      </c>
      <c r="C16" s="568">
        <v>4.9188901520546491</v>
      </c>
      <c r="D16" s="568">
        <v>3.4606628947324185</v>
      </c>
      <c r="E16" s="568">
        <v>5.7114525341626932</v>
      </c>
      <c r="F16" s="568">
        <v>11.540524614668774</v>
      </c>
      <c r="G16" s="903">
        <v>451478.53100000002</v>
      </c>
      <c r="H16" s="904"/>
    </row>
    <row r="17" spans="1:9" s="15" customFormat="1" ht="24.75" customHeight="1" thickBot="1">
      <c r="A17" s="790" t="s">
        <v>37</v>
      </c>
      <c r="B17" s="571">
        <v>83.808479130800023</v>
      </c>
      <c r="C17" s="571">
        <v>4.2420151244736033</v>
      </c>
      <c r="D17" s="571">
        <v>2.6048001091630448</v>
      </c>
      <c r="E17" s="571">
        <v>4.3334482167169179</v>
      </c>
      <c r="F17" s="571">
        <v>5.0112574188464327</v>
      </c>
      <c r="G17" s="791">
        <v>14668465.946999999</v>
      </c>
      <c r="H17" s="904"/>
    </row>
    <row r="18" spans="1:9" s="94" customFormat="1" ht="14.25" customHeight="1">
      <c r="A18" s="139" t="s">
        <v>895</v>
      </c>
      <c r="B18" s="905"/>
      <c r="C18" s="905"/>
      <c r="D18" s="905"/>
      <c r="E18" s="905"/>
      <c r="F18" s="905"/>
      <c r="G18" s="905"/>
    </row>
    <row r="19" spans="1:9" s="123" customFormat="1" ht="14.1" customHeight="1">
      <c r="A19" s="139" t="s">
        <v>896</v>
      </c>
      <c r="B19" s="905"/>
      <c r="C19" s="905"/>
      <c r="D19" s="905"/>
      <c r="E19" s="905"/>
      <c r="F19" s="905"/>
      <c r="G19" s="905"/>
    </row>
    <row r="20" spans="1:9" s="123" customFormat="1" ht="14.1" customHeight="1">
      <c r="A20" s="139" t="s">
        <v>897</v>
      </c>
      <c r="B20" s="905"/>
      <c r="C20" s="905"/>
      <c r="D20" s="905"/>
      <c r="E20" s="905"/>
      <c r="F20" s="905"/>
      <c r="G20" s="905"/>
    </row>
    <row r="21" spans="1:9" s="94" customFormat="1" ht="14.1" customHeight="1">
      <c r="A21" s="906" t="s">
        <v>898</v>
      </c>
      <c r="B21" s="96"/>
      <c r="C21" s="96"/>
      <c r="D21" s="96"/>
      <c r="E21" s="96"/>
      <c r="F21" s="96"/>
      <c r="G21" s="96"/>
    </row>
    <row r="22" spans="1:9" s="94" customFormat="1" ht="13.8">
      <c r="A22" s="906" t="s">
        <v>899</v>
      </c>
      <c r="B22" s="901"/>
      <c r="C22" s="901"/>
      <c r="D22" s="901"/>
      <c r="E22" s="901"/>
      <c r="F22" s="901"/>
      <c r="G22" s="901"/>
      <c r="I22" s="907"/>
    </row>
    <row r="23" spans="1:9" s="94" customFormat="1" ht="13.8">
      <c r="A23" s="906" t="s">
        <v>900</v>
      </c>
      <c r="B23" s="901"/>
      <c r="C23" s="901"/>
      <c r="D23" s="901"/>
      <c r="E23" s="901"/>
      <c r="F23" s="901"/>
      <c r="G23" s="901"/>
      <c r="I23" s="907"/>
    </row>
    <row r="24" spans="1:9" s="94" customFormat="1" ht="13.8">
      <c r="A24" s="238" t="s">
        <v>69</v>
      </c>
    </row>
    <row r="25" spans="1:9" s="94" customFormat="1" ht="13.8"/>
    <row r="26" spans="1:9" s="94" customFormat="1" ht="13.8"/>
    <row r="27" spans="1:9" s="94" customFormat="1" ht="13.8"/>
  </sheetData>
  <mergeCells count="3">
    <mergeCell ref="A2:G2"/>
    <mergeCell ref="A3:G3"/>
    <mergeCell ref="A4:G4"/>
  </mergeCells>
  <hyperlinks>
    <hyperlink ref="A1" location="Índice!A1" display="Volver al Índice" xr:uid="{A955FBB0-6698-4DD8-B26F-0919DEA0EB88}"/>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8992D-5935-453D-8E52-8F41FC45DA99}">
  <dimension ref="A1:AQ24"/>
  <sheetViews>
    <sheetView showGridLines="0" zoomScaleNormal="100" workbookViewId="0"/>
  </sheetViews>
  <sheetFormatPr baseColWidth="10" defaultColWidth="11.44140625" defaultRowHeight="13.2"/>
  <cols>
    <col min="1" max="1" width="28.109375" style="1046" customWidth="1"/>
    <col min="2" max="2" width="7.109375" style="1046" customWidth="1"/>
    <col min="3" max="6" width="5.5546875" style="1046" customWidth="1"/>
    <col min="7" max="7" width="1.44140625" style="1046" customWidth="1"/>
    <col min="8" max="8" width="7.44140625" style="1046" customWidth="1"/>
    <col min="9" max="9" width="5.5546875" style="1046" customWidth="1"/>
    <col min="10" max="11" width="6.44140625" style="1046" bestFit="1" customWidth="1"/>
    <col min="12" max="12" width="5.5546875" style="1046" customWidth="1"/>
    <col min="13" max="13" width="1.44140625" style="1046" customWidth="1"/>
    <col min="14" max="14" width="6.5546875" style="1046" customWidth="1"/>
    <col min="15" max="18" width="5.5546875" style="1046" customWidth="1"/>
    <col min="19" max="19" width="1.44140625" style="1046" customWidth="1"/>
    <col min="20" max="20" width="7.44140625" style="1046" customWidth="1"/>
    <col min="21" max="24" width="5.5546875" style="1046" customWidth="1"/>
    <col min="25" max="25" width="1" style="1046" customWidth="1"/>
    <col min="26" max="26" width="7.44140625" style="1046" customWidth="1"/>
    <col min="27" max="29" width="5.5546875" style="1046" customWidth="1"/>
    <col min="30" max="30" width="6.109375" style="1046" customWidth="1"/>
    <col min="31" max="31" width="1.44140625" style="1046" customWidth="1"/>
    <col min="32" max="32" width="7.44140625" style="1046" customWidth="1"/>
    <col min="33" max="36" width="5.5546875" style="1046" customWidth="1"/>
    <col min="37" max="37" width="1.44140625" style="1046" customWidth="1"/>
    <col min="38" max="38" width="7.44140625" style="1046" customWidth="1"/>
    <col min="39" max="42" width="5.5546875" style="1046" customWidth="1"/>
    <col min="43" max="43" width="1.44140625" style="1046" customWidth="1"/>
    <col min="44" max="16384" width="11.44140625" style="1046"/>
  </cols>
  <sheetData>
    <row r="1" spans="1:43" s="1039" customFormat="1" ht="21" customHeight="1">
      <c r="A1" s="1210" t="s">
        <v>1068</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row>
    <row r="2" spans="1:43" s="1041" customFormat="1" ht="32.25" customHeight="1">
      <c r="A2" s="1040" t="s">
        <v>968</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row>
    <row r="3" spans="1:43" s="1039" customFormat="1" ht="20.25" customHeight="1">
      <c r="A3" s="1042">
        <v>45230</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row>
    <row r="4" spans="1:43" s="1039" customFormat="1" ht="16.5" customHeight="1">
      <c r="A4" s="1043" t="s">
        <v>63</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row>
    <row r="5" spans="1:43" ht="13.8" thickBot="1">
      <c r="A5" s="1044"/>
      <c r="B5" s="1044"/>
      <c r="C5" s="1044"/>
      <c r="D5" s="1044"/>
      <c r="E5" s="1044"/>
      <c r="F5" s="1044"/>
      <c r="G5" s="1044"/>
      <c r="H5" s="1045"/>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row>
    <row r="6" spans="1:43" s="1050" customFormat="1" ht="29.25" customHeight="1">
      <c r="A6" s="1047" t="s">
        <v>64</v>
      </c>
      <c r="B6" s="1048" t="s">
        <v>957</v>
      </c>
      <c r="C6" s="1048"/>
      <c r="D6" s="1048"/>
      <c r="E6" s="1048"/>
      <c r="F6" s="1048"/>
      <c r="G6" s="1049"/>
      <c r="H6" s="1048" t="s">
        <v>910</v>
      </c>
      <c r="I6" s="1048"/>
      <c r="J6" s="1048"/>
      <c r="K6" s="1048"/>
      <c r="L6" s="1048"/>
      <c r="M6" s="1049"/>
      <c r="N6" s="1048" t="s">
        <v>911</v>
      </c>
      <c r="O6" s="1048"/>
      <c r="P6" s="1048"/>
      <c r="Q6" s="1048"/>
      <c r="R6" s="1048"/>
      <c r="S6" s="1049"/>
      <c r="T6" s="1048" t="s">
        <v>912</v>
      </c>
      <c r="U6" s="1048"/>
      <c r="V6" s="1048"/>
      <c r="W6" s="1048"/>
      <c r="X6" s="1048"/>
      <c r="Y6" s="1049"/>
      <c r="Z6" s="1048" t="s">
        <v>44</v>
      </c>
      <c r="AA6" s="1048"/>
      <c r="AB6" s="1048"/>
      <c r="AC6" s="1048"/>
      <c r="AD6" s="1048"/>
      <c r="AE6" s="1049"/>
      <c r="AF6" s="1048" t="s">
        <v>45</v>
      </c>
      <c r="AG6" s="1048"/>
      <c r="AH6" s="1048"/>
      <c r="AI6" s="1048"/>
      <c r="AJ6" s="1048"/>
      <c r="AK6" s="1049"/>
      <c r="AL6" s="1048" t="s">
        <v>969</v>
      </c>
      <c r="AM6" s="1048"/>
      <c r="AN6" s="1048"/>
      <c r="AO6" s="1048"/>
      <c r="AP6" s="1048"/>
      <c r="AQ6" s="1049"/>
    </row>
    <row r="7" spans="1:43" s="1050" customFormat="1" ht="16.5" customHeight="1">
      <c r="A7" s="1051"/>
      <c r="B7" s="1052">
        <v>0</v>
      </c>
      <c r="C7" s="1052">
        <v>1</v>
      </c>
      <c r="D7" s="1052">
        <v>2</v>
      </c>
      <c r="E7" s="1052">
        <v>3</v>
      </c>
      <c r="F7" s="1052">
        <v>4</v>
      </c>
      <c r="G7" s="1052"/>
      <c r="H7" s="1052">
        <v>0</v>
      </c>
      <c r="I7" s="1052">
        <v>1</v>
      </c>
      <c r="J7" s="1052">
        <v>2</v>
      </c>
      <c r="K7" s="1052">
        <v>3</v>
      </c>
      <c r="L7" s="1052">
        <v>4</v>
      </c>
      <c r="M7" s="1052"/>
      <c r="N7" s="1052">
        <v>0</v>
      </c>
      <c r="O7" s="1052">
        <v>1</v>
      </c>
      <c r="P7" s="1052">
        <v>2</v>
      </c>
      <c r="Q7" s="1052">
        <v>3</v>
      </c>
      <c r="R7" s="1052">
        <v>4</v>
      </c>
      <c r="S7" s="1052"/>
      <c r="T7" s="1052">
        <v>0</v>
      </c>
      <c r="U7" s="1052">
        <v>1</v>
      </c>
      <c r="V7" s="1052">
        <v>2</v>
      </c>
      <c r="W7" s="1052">
        <v>3</v>
      </c>
      <c r="X7" s="1052">
        <v>4</v>
      </c>
      <c r="Y7" s="1052"/>
      <c r="Z7" s="1052">
        <v>0</v>
      </c>
      <c r="AA7" s="1052">
        <v>1</v>
      </c>
      <c r="AB7" s="1052">
        <v>2</v>
      </c>
      <c r="AC7" s="1052">
        <v>3</v>
      </c>
      <c r="AD7" s="1052">
        <v>4</v>
      </c>
      <c r="AE7" s="1052"/>
      <c r="AF7" s="1052">
        <v>0</v>
      </c>
      <c r="AG7" s="1052">
        <v>1</v>
      </c>
      <c r="AH7" s="1052">
        <v>2</v>
      </c>
      <c r="AI7" s="1052">
        <v>3</v>
      </c>
      <c r="AJ7" s="1052">
        <v>4</v>
      </c>
      <c r="AK7" s="1052"/>
      <c r="AL7" s="1052">
        <v>0</v>
      </c>
      <c r="AM7" s="1052">
        <v>1</v>
      </c>
      <c r="AN7" s="1052">
        <v>2</v>
      </c>
      <c r="AO7" s="1052">
        <v>3</v>
      </c>
      <c r="AP7" s="1052">
        <v>4</v>
      </c>
      <c r="AQ7" s="1052"/>
    </row>
    <row r="8" spans="1:43" s="1055" customFormat="1" ht="7.5" customHeight="1">
      <c r="A8" s="1053"/>
      <c r="B8" s="1054"/>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row>
    <row r="9" spans="1:43" s="1058" customFormat="1" ht="20.100000000000001" customHeight="1">
      <c r="A9" s="1056" t="s">
        <v>28</v>
      </c>
      <c r="B9" s="1057" t="s">
        <v>67</v>
      </c>
      <c r="C9" s="1057" t="s">
        <v>67</v>
      </c>
      <c r="D9" s="1057" t="s">
        <v>67</v>
      </c>
      <c r="E9" s="1057" t="s">
        <v>67</v>
      </c>
      <c r="F9" s="1057" t="s">
        <v>67</v>
      </c>
      <c r="G9" s="1057"/>
      <c r="H9" s="1057" t="s">
        <v>67</v>
      </c>
      <c r="I9" s="1057" t="s">
        <v>67</v>
      </c>
      <c r="J9" s="1057" t="s">
        <v>67</v>
      </c>
      <c r="K9" s="1057" t="s">
        <v>67</v>
      </c>
      <c r="L9" s="1057" t="s">
        <v>67</v>
      </c>
      <c r="M9" s="1057"/>
      <c r="N9" s="1057">
        <v>63.457840565657385</v>
      </c>
      <c r="O9" s="1057">
        <v>5.3204525931790609</v>
      </c>
      <c r="P9" s="1057">
        <v>10.998357674651411</v>
      </c>
      <c r="Q9" s="1057">
        <v>17.439583360071094</v>
      </c>
      <c r="R9" s="1057">
        <v>2.7836772952392921</v>
      </c>
      <c r="S9" s="1057"/>
      <c r="T9" s="1057">
        <v>34.286807877392469</v>
      </c>
      <c r="U9" s="1057">
        <v>4.9812454457653841</v>
      </c>
      <c r="V9" s="1057">
        <v>10.042970343430586</v>
      </c>
      <c r="W9" s="1057">
        <v>20.699139443683528</v>
      </c>
      <c r="X9" s="1057">
        <v>29.989827838957467</v>
      </c>
      <c r="Y9" s="1057"/>
      <c r="Z9" s="1057">
        <v>32.427764280815524</v>
      </c>
      <c r="AA9" s="1057">
        <v>4.7817628954870148</v>
      </c>
      <c r="AB9" s="1057">
        <v>7.1423325896138659</v>
      </c>
      <c r="AC9" s="1057">
        <v>22.014620480844378</v>
      </c>
      <c r="AD9" s="1057">
        <v>33.633492402232115</v>
      </c>
      <c r="AE9" s="1057"/>
      <c r="AF9" s="1057">
        <v>79.993263859048852</v>
      </c>
      <c r="AG9" s="1057">
        <v>4.2859571897635105</v>
      </c>
      <c r="AH9" s="1057">
        <v>4.0610843226191653</v>
      </c>
      <c r="AI9" s="1057">
        <v>7.093224099096668</v>
      </c>
      <c r="AJ9" s="1057">
        <v>4.5664703704176892</v>
      </c>
      <c r="AK9" s="1057"/>
      <c r="AL9" s="1057">
        <v>96.764351616398599</v>
      </c>
      <c r="AM9" s="1057">
        <v>1.7949596148342559</v>
      </c>
      <c r="AN9" s="1057">
        <v>0</v>
      </c>
      <c r="AO9" s="1057">
        <v>1.3875558637996639</v>
      </c>
      <c r="AP9" s="1057">
        <v>5.3132904967478155E-2</v>
      </c>
      <c r="AQ9" s="1057"/>
    </row>
    <row r="10" spans="1:43" s="1058" customFormat="1" ht="20.100000000000001" customHeight="1">
      <c r="A10" s="1056" t="s">
        <v>29</v>
      </c>
      <c r="B10" s="1057" t="s">
        <v>67</v>
      </c>
      <c r="C10" s="1057" t="s">
        <v>67</v>
      </c>
      <c r="D10" s="1057" t="s">
        <v>67</v>
      </c>
      <c r="E10" s="1057" t="s">
        <v>67</v>
      </c>
      <c r="F10" s="1057" t="s">
        <v>67</v>
      </c>
      <c r="G10" s="1057"/>
      <c r="H10" s="1057" t="s">
        <v>67</v>
      </c>
      <c r="I10" s="1057" t="s">
        <v>67</v>
      </c>
      <c r="J10" s="1057" t="s">
        <v>67</v>
      </c>
      <c r="K10" s="1057" t="s">
        <v>67</v>
      </c>
      <c r="L10" s="1057" t="s">
        <v>67</v>
      </c>
      <c r="M10" s="1057"/>
      <c r="N10" s="1057">
        <v>64.503599002212781</v>
      </c>
      <c r="O10" s="1057">
        <v>13.628913590588482</v>
      </c>
      <c r="P10" s="1057">
        <v>5.2769767640114607</v>
      </c>
      <c r="Q10" s="1057">
        <v>6.3256170379952348</v>
      </c>
      <c r="R10" s="1057">
        <v>10.264865806513788</v>
      </c>
      <c r="S10" s="1057"/>
      <c r="T10" s="1057">
        <v>87.176815370289532</v>
      </c>
      <c r="U10" s="1057">
        <v>3.7082493580478242</v>
      </c>
      <c r="V10" s="1057">
        <v>1.5032701440402565</v>
      </c>
      <c r="W10" s="1057">
        <v>2.4826654278273192</v>
      </c>
      <c r="X10" s="1057">
        <v>5.1289996411227934</v>
      </c>
      <c r="Y10" s="1057"/>
      <c r="Z10" s="1057">
        <v>90.97723479639977</v>
      </c>
      <c r="AA10" s="1057">
        <v>2.2758770997353341</v>
      </c>
      <c r="AB10" s="1057">
        <v>1.2183376508112396</v>
      </c>
      <c r="AC10" s="1057">
        <v>1.9133707098362835</v>
      </c>
      <c r="AD10" s="1057">
        <v>3.6151796852451006</v>
      </c>
      <c r="AE10" s="1057"/>
      <c r="AF10" s="1057">
        <v>89.694286834382183</v>
      </c>
      <c r="AG10" s="1057">
        <v>4.0096192666546822</v>
      </c>
      <c r="AH10" s="1057">
        <v>1.2146544922045497</v>
      </c>
      <c r="AI10" s="1057">
        <v>2.2441463434778526</v>
      </c>
      <c r="AJ10" s="1057">
        <v>2.8372926849391451</v>
      </c>
      <c r="AK10" s="1057"/>
      <c r="AL10" s="1057" t="s">
        <v>67</v>
      </c>
      <c r="AM10" s="1057" t="s">
        <v>67</v>
      </c>
      <c r="AN10" s="1057" t="s">
        <v>67</v>
      </c>
      <c r="AO10" s="1057" t="s">
        <v>67</v>
      </c>
      <c r="AP10" s="1057" t="s">
        <v>67</v>
      </c>
      <c r="AQ10" s="1057"/>
    </row>
    <row r="11" spans="1:43" s="1058" customFormat="1" ht="20.100000000000001" customHeight="1">
      <c r="A11" s="1056" t="s">
        <v>30</v>
      </c>
      <c r="B11" s="1057" t="s">
        <v>67</v>
      </c>
      <c r="C11" s="1057" t="s">
        <v>67</v>
      </c>
      <c r="D11" s="1057" t="s">
        <v>67</v>
      </c>
      <c r="E11" s="1057" t="s">
        <v>67</v>
      </c>
      <c r="F11" s="1057" t="s">
        <v>67</v>
      </c>
      <c r="G11" s="1057"/>
      <c r="H11" s="1057" t="s">
        <v>67</v>
      </c>
      <c r="I11" s="1057" t="s">
        <v>67</v>
      </c>
      <c r="J11" s="1057" t="s">
        <v>67</v>
      </c>
      <c r="K11" s="1057" t="s">
        <v>67</v>
      </c>
      <c r="L11" s="1057" t="s">
        <v>67</v>
      </c>
      <c r="M11" s="1057"/>
      <c r="N11" s="1057">
        <v>56.364169962035838</v>
      </c>
      <c r="O11" s="1057">
        <v>12.614979582775893</v>
      </c>
      <c r="P11" s="1057">
        <v>9.7101813066700924</v>
      </c>
      <c r="Q11" s="1057">
        <v>14.089577782448121</v>
      </c>
      <c r="R11" s="1057">
        <v>7.2210555322337004</v>
      </c>
      <c r="S11" s="1057"/>
      <c r="T11" s="1057">
        <v>84.926851307048821</v>
      </c>
      <c r="U11" s="1057">
        <v>3.9366735340270478</v>
      </c>
      <c r="V11" s="1057">
        <v>1.6169879675030605</v>
      </c>
      <c r="W11" s="1057">
        <v>3.0144817961715646</v>
      </c>
      <c r="X11" s="1057">
        <v>6.5050053100292287</v>
      </c>
      <c r="Y11" s="1057"/>
      <c r="Z11" s="1057">
        <v>89.702330871775118</v>
      </c>
      <c r="AA11" s="1057">
        <v>2.6416002930455611</v>
      </c>
      <c r="AB11" s="1057">
        <v>1.1757657054136637</v>
      </c>
      <c r="AC11" s="1057">
        <v>2.5479247922681836</v>
      </c>
      <c r="AD11" s="1057">
        <v>3.932378211973381</v>
      </c>
      <c r="AE11" s="1057"/>
      <c r="AF11" s="1057">
        <v>85.192967153051825</v>
      </c>
      <c r="AG11" s="1057">
        <v>4.61697090765308</v>
      </c>
      <c r="AH11" s="1057">
        <v>1.4819238801895613</v>
      </c>
      <c r="AI11" s="1057">
        <v>2.8593720838299728</v>
      </c>
      <c r="AJ11" s="1057">
        <v>5.8487654649398149</v>
      </c>
      <c r="AK11" s="1057"/>
      <c r="AL11" s="1057">
        <v>80.785714285714278</v>
      </c>
      <c r="AM11" s="1057">
        <v>0</v>
      </c>
      <c r="AN11" s="1057">
        <v>0</v>
      </c>
      <c r="AO11" s="1057">
        <v>5.6454234388366125</v>
      </c>
      <c r="AP11" s="1057">
        <v>13.568006843455946</v>
      </c>
      <c r="AQ11" s="1057"/>
    </row>
    <row r="12" spans="1:43" s="1058" customFormat="1" ht="20.100000000000001" customHeight="1">
      <c r="A12" s="1056" t="s">
        <v>31</v>
      </c>
      <c r="B12" s="1057" t="s">
        <v>67</v>
      </c>
      <c r="C12" s="1057" t="s">
        <v>67</v>
      </c>
      <c r="D12" s="1057" t="s">
        <v>67</v>
      </c>
      <c r="E12" s="1057" t="s">
        <v>67</v>
      </c>
      <c r="F12" s="1057" t="s">
        <v>67</v>
      </c>
      <c r="G12" s="1057"/>
      <c r="H12" s="1057">
        <v>100</v>
      </c>
      <c r="I12" s="1057">
        <v>0</v>
      </c>
      <c r="J12" s="1057">
        <v>0</v>
      </c>
      <c r="K12" s="1057">
        <v>0</v>
      </c>
      <c r="L12" s="1057">
        <v>0</v>
      </c>
      <c r="M12" s="1057"/>
      <c r="N12" s="1057">
        <v>86.928221244953647</v>
      </c>
      <c r="O12" s="1057">
        <v>0</v>
      </c>
      <c r="P12" s="1057">
        <v>0</v>
      </c>
      <c r="Q12" s="1057">
        <v>2.359328317168734</v>
      </c>
      <c r="R12" s="1057">
        <v>10.712270130019997</v>
      </c>
      <c r="S12" s="1057"/>
      <c r="T12" s="1057">
        <v>88.489490892758553</v>
      </c>
      <c r="U12" s="1057">
        <v>1.6179955003479702</v>
      </c>
      <c r="V12" s="1057">
        <v>0.67228465095799628</v>
      </c>
      <c r="W12" s="1057">
        <v>4.0402178365487789</v>
      </c>
      <c r="X12" s="1057">
        <v>5.1800065669875366</v>
      </c>
      <c r="Y12" s="1057"/>
      <c r="Z12" s="1057">
        <v>85.654389349880688</v>
      </c>
      <c r="AA12" s="1057">
        <v>4.8424739420151841</v>
      </c>
      <c r="AB12" s="1057">
        <v>1.3162578674123289</v>
      </c>
      <c r="AC12" s="1057">
        <v>2.8475942769754461</v>
      </c>
      <c r="AD12" s="1057">
        <v>5.3392806035513249</v>
      </c>
      <c r="AE12" s="1057"/>
      <c r="AF12" s="1057">
        <v>76.89113606584624</v>
      </c>
      <c r="AG12" s="1057">
        <v>7.8198494219161345</v>
      </c>
      <c r="AH12" s="1057">
        <v>3.321376330523957</v>
      </c>
      <c r="AI12" s="1057">
        <v>7.2532088393489342</v>
      </c>
      <c r="AJ12" s="1057">
        <v>4.7144291119449111</v>
      </c>
      <c r="AK12" s="1057"/>
      <c r="AL12" s="1057">
        <v>93.152879437264303</v>
      </c>
      <c r="AM12" s="1057">
        <v>1.230609433094616</v>
      </c>
      <c r="AN12" s="1057">
        <v>1.1840709994365457</v>
      </c>
      <c r="AO12" s="1057">
        <v>1.9892510176049156</v>
      </c>
      <c r="AP12" s="1057">
        <v>2.4431883433629551</v>
      </c>
      <c r="AQ12" s="1057"/>
    </row>
    <row r="13" spans="1:43" s="1058" customFormat="1" ht="20.100000000000001" customHeight="1">
      <c r="A13" s="1056" t="s">
        <v>32</v>
      </c>
      <c r="B13" s="1057" t="s">
        <v>67</v>
      </c>
      <c r="C13" s="1057" t="s">
        <v>67</v>
      </c>
      <c r="D13" s="1057" t="s">
        <v>67</v>
      </c>
      <c r="E13" s="1057" t="s">
        <v>67</v>
      </c>
      <c r="F13" s="1057" t="s">
        <v>67</v>
      </c>
      <c r="G13" s="1057"/>
      <c r="H13" s="1057" t="s">
        <v>67</v>
      </c>
      <c r="I13" s="1057" t="s">
        <v>67</v>
      </c>
      <c r="J13" s="1057" t="s">
        <v>67</v>
      </c>
      <c r="K13" s="1057" t="s">
        <v>67</v>
      </c>
      <c r="L13" s="1057" t="s">
        <v>67</v>
      </c>
      <c r="M13" s="1057"/>
      <c r="N13" s="1057">
        <v>72.666216082088326</v>
      </c>
      <c r="O13" s="1057">
        <v>0</v>
      </c>
      <c r="P13" s="1057">
        <v>0</v>
      </c>
      <c r="Q13" s="1057">
        <v>17.683869229642163</v>
      </c>
      <c r="R13" s="1057">
        <v>9.6494420471034204</v>
      </c>
      <c r="S13" s="1057"/>
      <c r="T13" s="1057">
        <v>78.21907281244151</v>
      </c>
      <c r="U13" s="1057">
        <v>5.5702737707969003</v>
      </c>
      <c r="V13" s="1057">
        <v>2.8631739585378129</v>
      </c>
      <c r="W13" s="1057">
        <v>6.0626622405709405</v>
      </c>
      <c r="X13" s="1057">
        <v>7.2848151378704875</v>
      </c>
      <c r="Y13" s="1057"/>
      <c r="Z13" s="1057">
        <v>85.198849543811235</v>
      </c>
      <c r="AA13" s="1057">
        <v>3.8290014583226237</v>
      </c>
      <c r="AB13" s="1057">
        <v>2.0085907811235089</v>
      </c>
      <c r="AC13" s="1057">
        <v>4.2375707508092537</v>
      </c>
      <c r="AD13" s="1057">
        <v>4.7259849532303031</v>
      </c>
      <c r="AE13" s="1057"/>
      <c r="AF13" s="1057">
        <v>78.957115269918717</v>
      </c>
      <c r="AG13" s="1057">
        <v>4.5819348990148692</v>
      </c>
      <c r="AH13" s="1057">
        <v>3.2697492047609771</v>
      </c>
      <c r="AI13" s="1057">
        <v>6.9232143648366993</v>
      </c>
      <c r="AJ13" s="1057">
        <v>6.2679841743961227</v>
      </c>
      <c r="AK13" s="1057"/>
      <c r="AL13" s="1057" t="s">
        <v>67</v>
      </c>
      <c r="AM13" s="1057" t="s">
        <v>67</v>
      </c>
      <c r="AN13" s="1057" t="s">
        <v>67</v>
      </c>
      <c r="AO13" s="1057" t="s">
        <v>67</v>
      </c>
      <c r="AP13" s="1057" t="s">
        <v>67</v>
      </c>
      <c r="AQ13" s="1057"/>
    </row>
    <row r="14" spans="1:43" s="1058" customFormat="1" ht="20.100000000000001" customHeight="1">
      <c r="A14" s="1056" t="s">
        <v>33</v>
      </c>
      <c r="B14" s="1057" t="s">
        <v>67</v>
      </c>
      <c r="C14" s="1057" t="s">
        <v>67</v>
      </c>
      <c r="D14" s="1057" t="s">
        <v>67</v>
      </c>
      <c r="E14" s="1057" t="s">
        <v>67</v>
      </c>
      <c r="F14" s="1057" t="s">
        <v>67</v>
      </c>
      <c r="G14" s="1057"/>
      <c r="H14" s="1057" t="s">
        <v>67</v>
      </c>
      <c r="I14" s="1057" t="s">
        <v>67</v>
      </c>
      <c r="J14" s="1057" t="s">
        <v>67</v>
      </c>
      <c r="K14" s="1057" t="s">
        <v>67</v>
      </c>
      <c r="L14" s="1057" t="s">
        <v>67</v>
      </c>
      <c r="M14" s="1057"/>
      <c r="N14" s="1057">
        <v>68.88231774899694</v>
      </c>
      <c r="O14" s="1057">
        <v>7.8765864711317439</v>
      </c>
      <c r="P14" s="1057">
        <v>4.7395639642777789</v>
      </c>
      <c r="Q14" s="1057">
        <v>11.697736571533623</v>
      </c>
      <c r="R14" s="1057">
        <v>6.8037769875127037</v>
      </c>
      <c r="S14" s="1057"/>
      <c r="T14" s="1057" t="s">
        <v>67</v>
      </c>
      <c r="U14" s="1057" t="s">
        <v>67</v>
      </c>
      <c r="V14" s="1057" t="s">
        <v>67</v>
      </c>
      <c r="W14" s="1057" t="s">
        <v>67</v>
      </c>
      <c r="X14" s="1057" t="s">
        <v>67</v>
      </c>
      <c r="Y14" s="1057"/>
      <c r="Z14" s="1057" t="s">
        <v>67</v>
      </c>
      <c r="AA14" s="1057" t="s">
        <v>67</v>
      </c>
      <c r="AB14" s="1057" t="s">
        <v>67</v>
      </c>
      <c r="AC14" s="1057" t="s">
        <v>67</v>
      </c>
      <c r="AD14" s="1057" t="s">
        <v>67</v>
      </c>
      <c r="AE14" s="1057"/>
      <c r="AF14" s="1057">
        <v>81.072162674765693</v>
      </c>
      <c r="AG14" s="1057">
        <v>3.5624101194169167</v>
      </c>
      <c r="AH14" s="1057">
        <v>3.9029286202052558</v>
      </c>
      <c r="AI14" s="1057">
        <v>5.8530377445744737</v>
      </c>
      <c r="AJ14" s="1057">
        <v>5.6094605550369439</v>
      </c>
      <c r="AK14" s="1057"/>
      <c r="AL14" s="1057" t="s">
        <v>67</v>
      </c>
      <c r="AM14" s="1057" t="s">
        <v>67</v>
      </c>
      <c r="AN14" s="1057" t="s">
        <v>67</v>
      </c>
      <c r="AO14" s="1057" t="s">
        <v>67</v>
      </c>
      <c r="AP14" s="1057" t="s">
        <v>67</v>
      </c>
      <c r="AQ14" s="1057"/>
    </row>
    <row r="15" spans="1:43" s="1058" customFormat="1" ht="20.100000000000001" customHeight="1">
      <c r="A15" s="1056" t="s">
        <v>894</v>
      </c>
      <c r="B15" s="1057">
        <v>100</v>
      </c>
      <c r="C15" s="1057">
        <v>0</v>
      </c>
      <c r="D15" s="1057">
        <v>0</v>
      </c>
      <c r="E15" s="1057">
        <v>0</v>
      </c>
      <c r="F15" s="1057">
        <v>0</v>
      </c>
      <c r="G15" s="1057"/>
      <c r="H15" s="1057">
        <v>89.252796586391099</v>
      </c>
      <c r="I15" s="1057">
        <v>0</v>
      </c>
      <c r="J15" s="1057">
        <v>8.1460948377635791</v>
      </c>
      <c r="K15" s="1057">
        <v>2.6010979877283726</v>
      </c>
      <c r="L15" s="1057">
        <v>0</v>
      </c>
      <c r="M15" s="1057"/>
      <c r="N15" s="1057">
        <v>79.991723126107729</v>
      </c>
      <c r="O15" s="1057">
        <v>10.152189750208825</v>
      </c>
      <c r="P15" s="1057">
        <v>5.5624807830301819</v>
      </c>
      <c r="Q15" s="1057">
        <v>3.0190992992374541</v>
      </c>
      <c r="R15" s="1057">
        <v>1.2745058763317181</v>
      </c>
      <c r="S15" s="1057"/>
      <c r="T15" s="1057">
        <v>80.316604179720457</v>
      </c>
      <c r="U15" s="1057">
        <v>7.7174953708266729</v>
      </c>
      <c r="V15" s="1057">
        <v>2.5413046235854</v>
      </c>
      <c r="W15" s="1057">
        <v>3.9950329399723037</v>
      </c>
      <c r="X15" s="1057">
        <v>5.429562128518187</v>
      </c>
      <c r="Y15" s="1057"/>
      <c r="Z15" s="1057">
        <v>93.097175309304646</v>
      </c>
      <c r="AA15" s="1057">
        <v>2.370695122365102</v>
      </c>
      <c r="AB15" s="1057">
        <v>1.0666413927314604</v>
      </c>
      <c r="AC15" s="1057">
        <v>2.2485607072572944</v>
      </c>
      <c r="AD15" s="1057">
        <v>1.2169212124169466</v>
      </c>
      <c r="AE15" s="1057"/>
      <c r="AF15" s="1057">
        <v>82.606402635046337</v>
      </c>
      <c r="AG15" s="1057">
        <v>5.919966358117561</v>
      </c>
      <c r="AH15" s="1057">
        <v>3.6253658422391304</v>
      </c>
      <c r="AI15" s="1057">
        <v>4.5364434321874452</v>
      </c>
      <c r="AJ15" s="1057">
        <v>3.3118215103895827</v>
      </c>
      <c r="AK15" s="1057"/>
      <c r="AL15" s="1057" t="s">
        <v>67</v>
      </c>
      <c r="AM15" s="1057" t="s">
        <v>67</v>
      </c>
      <c r="AN15" s="1057" t="s">
        <v>67</v>
      </c>
      <c r="AO15" s="1057" t="s">
        <v>67</v>
      </c>
      <c r="AP15" s="1057" t="s">
        <v>67</v>
      </c>
      <c r="AQ15" s="1057"/>
    </row>
    <row r="16" spans="1:43" s="1058" customFormat="1" ht="20.100000000000001" customHeight="1">
      <c r="A16" s="1056" t="s">
        <v>35</v>
      </c>
      <c r="B16" s="1057">
        <v>100</v>
      </c>
      <c r="C16" s="1057">
        <v>0</v>
      </c>
      <c r="D16" s="1057">
        <v>0</v>
      </c>
      <c r="E16" s="1057">
        <v>0</v>
      </c>
      <c r="F16" s="1057">
        <v>0</v>
      </c>
      <c r="G16" s="1057"/>
      <c r="H16" s="1057">
        <v>50.491258735089616</v>
      </c>
      <c r="I16" s="1057">
        <v>0</v>
      </c>
      <c r="J16" s="1057">
        <v>0</v>
      </c>
      <c r="K16" s="1057">
        <v>49.50874126491037</v>
      </c>
      <c r="L16" s="1057">
        <v>0</v>
      </c>
      <c r="M16" s="1057"/>
      <c r="N16" s="1057">
        <v>84.252940432685051</v>
      </c>
      <c r="O16" s="1057">
        <v>9.0105084612234467</v>
      </c>
      <c r="P16" s="1057">
        <v>1.7040231688405894</v>
      </c>
      <c r="Q16" s="1057">
        <v>0.93748116399603365</v>
      </c>
      <c r="R16" s="1057">
        <v>4.0950416038541393</v>
      </c>
      <c r="S16" s="1057"/>
      <c r="T16" s="1057">
        <v>79.273844885765968</v>
      </c>
      <c r="U16" s="1057">
        <v>6.591658195635433</v>
      </c>
      <c r="V16" s="1057">
        <v>2.5489530813586518</v>
      </c>
      <c r="W16" s="1057">
        <v>3.2512070118434004</v>
      </c>
      <c r="X16" s="1057">
        <v>8.334336243971002</v>
      </c>
      <c r="Y16" s="1057"/>
      <c r="Z16" s="1057">
        <v>84.258426026392755</v>
      </c>
      <c r="AA16" s="1057">
        <v>3.8021232635545172</v>
      </c>
      <c r="AB16" s="1057">
        <v>1.7164819446029707</v>
      </c>
      <c r="AC16" s="1057">
        <v>2.9139248888154099</v>
      </c>
      <c r="AD16" s="1057">
        <v>7.3090433237158141</v>
      </c>
      <c r="AE16" s="1057"/>
      <c r="AF16" s="1057">
        <v>82.373628919562421</v>
      </c>
      <c r="AG16" s="1057">
        <v>5.0708660336097529</v>
      </c>
      <c r="AH16" s="1057">
        <v>2.0180066275540702</v>
      </c>
      <c r="AI16" s="1057">
        <v>3.5782572860303397</v>
      </c>
      <c r="AJ16" s="1057">
        <v>6.9592351456439649</v>
      </c>
      <c r="AK16" s="1057"/>
      <c r="AL16" s="1057" t="s">
        <v>67</v>
      </c>
      <c r="AM16" s="1057" t="s">
        <v>67</v>
      </c>
      <c r="AN16" s="1057" t="s">
        <v>67</v>
      </c>
      <c r="AO16" s="1057" t="s">
        <v>67</v>
      </c>
      <c r="AP16" s="1057" t="s">
        <v>67</v>
      </c>
      <c r="AQ16" s="1057"/>
    </row>
    <row r="17" spans="1:43" s="1058" customFormat="1" ht="20.100000000000001" customHeight="1">
      <c r="A17" s="1056" t="s">
        <v>36</v>
      </c>
      <c r="B17" s="1057" t="s">
        <v>67</v>
      </c>
      <c r="C17" s="1057" t="s">
        <v>67</v>
      </c>
      <c r="D17" s="1057" t="s">
        <v>67</v>
      </c>
      <c r="E17" s="1057" t="s">
        <v>67</v>
      </c>
      <c r="F17" s="1057" t="s">
        <v>67</v>
      </c>
      <c r="G17" s="1057"/>
      <c r="H17" s="1057" t="s">
        <v>67</v>
      </c>
      <c r="I17" s="1057" t="s">
        <v>67</v>
      </c>
      <c r="J17" s="1057" t="s">
        <v>67</v>
      </c>
      <c r="K17" s="1057" t="s">
        <v>67</v>
      </c>
      <c r="L17" s="1057" t="s">
        <v>67</v>
      </c>
      <c r="M17" s="1057"/>
      <c r="N17" s="1057">
        <v>20.797241739564775</v>
      </c>
      <c r="O17" s="1057">
        <v>8.0815892325548067</v>
      </c>
      <c r="P17" s="1057">
        <v>1.9610486542531873</v>
      </c>
      <c r="Q17" s="1057">
        <v>14.585354687273819</v>
      </c>
      <c r="R17" s="1057">
        <v>54.574738451268743</v>
      </c>
      <c r="S17" s="1057"/>
      <c r="T17" s="1057">
        <v>74.591510881582494</v>
      </c>
      <c r="U17" s="1057">
        <v>5.3553588091331505</v>
      </c>
      <c r="V17" s="1057">
        <v>3.6693243808966587</v>
      </c>
      <c r="W17" s="1057">
        <v>6.0042779977024709</v>
      </c>
      <c r="X17" s="1057">
        <v>10.379526920489358</v>
      </c>
      <c r="Y17" s="1057"/>
      <c r="Z17" s="1057">
        <v>78.963941766142682</v>
      </c>
      <c r="AA17" s="1057">
        <v>3.7531568851303558</v>
      </c>
      <c r="AB17" s="1057">
        <v>2.5599468076911376</v>
      </c>
      <c r="AC17" s="1057">
        <v>3.9651637275788487</v>
      </c>
      <c r="AD17" s="1057">
        <v>10.757788900780106</v>
      </c>
      <c r="AE17" s="1057"/>
      <c r="AF17" s="1057">
        <v>69.327550761491793</v>
      </c>
      <c r="AG17" s="1057">
        <v>4.2038009599790769</v>
      </c>
      <c r="AH17" s="1057">
        <v>4.8502379780589449</v>
      </c>
      <c r="AI17" s="1057">
        <v>6.5656441027700447</v>
      </c>
      <c r="AJ17" s="1057">
        <v>15.052762022316839</v>
      </c>
      <c r="AK17" s="1057"/>
      <c r="AL17" s="1057">
        <v>72.618252928585008</v>
      </c>
      <c r="AM17" s="1057">
        <v>4.1776430733180705</v>
      </c>
      <c r="AN17" s="1057">
        <v>3.994209004796978</v>
      </c>
      <c r="AO17" s="1057">
        <v>6.2486526396036979</v>
      </c>
      <c r="AP17" s="1057">
        <v>12.961236991067793</v>
      </c>
      <c r="AQ17" s="1057"/>
    </row>
    <row r="18" spans="1:43" s="1058" customFormat="1" ht="20.100000000000001" customHeight="1" thickBot="1">
      <c r="A18" s="1059" t="s">
        <v>37</v>
      </c>
      <c r="B18" s="1060">
        <v>100</v>
      </c>
      <c r="C18" s="1060">
        <v>0</v>
      </c>
      <c r="D18" s="1060">
        <v>0</v>
      </c>
      <c r="E18" s="1060">
        <v>0</v>
      </c>
      <c r="F18" s="1060">
        <v>0</v>
      </c>
      <c r="G18" s="1060"/>
      <c r="H18" s="1060">
        <v>90.460564491929063</v>
      </c>
      <c r="I18" s="1060">
        <v>0</v>
      </c>
      <c r="J18" s="1060">
        <v>3.9525747744740247</v>
      </c>
      <c r="K18" s="1060">
        <v>5.5868555961261626</v>
      </c>
      <c r="L18" s="1060">
        <v>0</v>
      </c>
      <c r="M18" s="1060"/>
      <c r="N18" s="1060">
        <v>77.251229705024684</v>
      </c>
      <c r="O18" s="1060">
        <v>9.9902947418959585</v>
      </c>
      <c r="P18" s="1060">
        <v>4.9352586138736498</v>
      </c>
      <c r="Q18" s="1060">
        <v>3.7806515284164455</v>
      </c>
      <c r="R18" s="1060">
        <v>4.0425588147706506</v>
      </c>
      <c r="S18" s="1060"/>
      <c r="T18" s="1060">
        <v>84.075917854600604</v>
      </c>
      <c r="U18" s="1060">
        <v>4.432000976178788</v>
      </c>
      <c r="V18" s="1060">
        <v>1.9028893022514739</v>
      </c>
      <c r="W18" s="1060">
        <v>3.2364120688388538</v>
      </c>
      <c r="X18" s="1060">
        <v>6.35277941895436</v>
      </c>
      <c r="Y18" s="1060"/>
      <c r="Z18" s="1060">
        <v>89.439784912416002</v>
      </c>
      <c r="AA18" s="1060">
        <v>2.6106616259758342</v>
      </c>
      <c r="AB18" s="1060">
        <v>1.3200632424593879</v>
      </c>
      <c r="AC18" s="1060">
        <v>2.3470817984552435</v>
      </c>
      <c r="AD18" s="1060">
        <v>4.2824079839282687</v>
      </c>
      <c r="AE18" s="1060"/>
      <c r="AF18" s="1060">
        <v>81.16873284231157</v>
      </c>
      <c r="AG18" s="1060">
        <v>4.7514802433475332</v>
      </c>
      <c r="AH18" s="1060">
        <v>3.4999138466593624</v>
      </c>
      <c r="AI18" s="1060">
        <v>5.8703560510122728</v>
      </c>
      <c r="AJ18" s="1060">
        <v>4.709516681952115</v>
      </c>
      <c r="AK18" s="1060"/>
      <c r="AL18" s="1060">
        <v>92.053803472167004</v>
      </c>
      <c r="AM18" s="1060">
        <v>1.4476032443465974</v>
      </c>
      <c r="AN18" s="1060">
        <v>1.2929307587164447</v>
      </c>
      <c r="AO18" s="1060">
        <v>2.226482141538122</v>
      </c>
      <c r="AP18" s="1060">
        <v>2.9791786924119297</v>
      </c>
      <c r="AQ18" s="1057"/>
    </row>
    <row r="19" spans="1:43" s="1058" customFormat="1" ht="15.75" customHeight="1">
      <c r="A19" s="1061" t="s">
        <v>970</v>
      </c>
    </row>
    <row r="20" spans="1:43" s="1058" customFormat="1" ht="12.75" customHeight="1">
      <c r="A20" s="1058" t="s">
        <v>971</v>
      </c>
    </row>
    <row r="21" spans="1:43" s="1058" customFormat="1" ht="10.199999999999999">
      <c r="A21" s="1058" t="s">
        <v>972</v>
      </c>
      <c r="B21" s="1062"/>
      <c r="C21" s="1062"/>
      <c r="D21" s="1062"/>
      <c r="E21" s="1062"/>
      <c r="F21" s="1062"/>
    </row>
    <row r="22" spans="1:43">
      <c r="A22" s="1063" t="s">
        <v>973</v>
      </c>
    </row>
    <row r="23" spans="1:43">
      <c r="A23" s="1063" t="s">
        <v>974</v>
      </c>
    </row>
    <row r="24" spans="1:43">
      <c r="A24" s="238" t="s">
        <v>69</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FB5ECC7E-C20A-48A2-A221-7CF3D3F224DE}"/>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075B-2450-4B38-AB6B-2A9C123E5829}">
  <dimension ref="A1:AG70"/>
  <sheetViews>
    <sheetView showGridLines="0" zoomScaleNormal="100" workbookViewId="0">
      <selection sqref="A1:D1"/>
    </sheetView>
  </sheetViews>
  <sheetFormatPr baseColWidth="10" defaultColWidth="11.44140625" defaultRowHeight="13.8"/>
  <cols>
    <col min="1" max="1" width="30.5546875" style="1064" customWidth="1"/>
    <col min="2" max="28" width="8.5546875" style="1064" customWidth="1"/>
    <col min="29" max="29" width="9.44140625" style="1064" customWidth="1"/>
    <col min="30" max="30" width="8.5546875" style="1064" customWidth="1"/>
    <col min="31" max="31" width="12" style="1064" bestFit="1" customWidth="1"/>
    <col min="32" max="16384" width="11.44140625" style="1065"/>
  </cols>
  <sheetData>
    <row r="1" spans="1:33" ht="18" customHeight="1">
      <c r="A1" s="1212" t="s">
        <v>1068</v>
      </c>
      <c r="B1" s="1212"/>
      <c r="C1" s="1212"/>
      <c r="D1" s="1212"/>
    </row>
    <row r="2" spans="1:33" ht="21" customHeight="1">
      <c r="E2" s="523"/>
      <c r="F2" s="523"/>
      <c r="G2" s="523"/>
      <c r="L2" s="523" t="s">
        <v>975</v>
      </c>
      <c r="M2" s="523"/>
      <c r="N2" s="523"/>
      <c r="O2" s="523"/>
    </row>
    <row r="3" spans="1:33" ht="18.75" customHeight="1">
      <c r="Q3" s="1066">
        <v>45230</v>
      </c>
      <c r="R3" s="1066"/>
      <c r="S3" s="1066"/>
      <c r="T3" s="1066"/>
    </row>
    <row r="4" spans="1:33">
      <c r="A4" s="1067"/>
      <c r="B4" s="1068"/>
      <c r="C4" s="1067"/>
      <c r="D4" s="1067"/>
    </row>
    <row r="5" spans="1:33" ht="12.75" customHeight="1">
      <c r="A5" s="1069"/>
      <c r="B5" s="1070" t="s">
        <v>28</v>
      </c>
      <c r="C5" s="1070"/>
      <c r="D5" s="1071"/>
      <c r="E5" s="1071" t="s">
        <v>29</v>
      </c>
      <c r="F5" s="1072"/>
      <c r="G5" s="1072"/>
      <c r="H5" s="1072" t="s">
        <v>30</v>
      </c>
      <c r="I5" s="1072"/>
      <c r="J5" s="1072"/>
      <c r="K5" s="1072" t="s">
        <v>31</v>
      </c>
      <c r="L5" s="1072"/>
      <c r="M5" s="1072"/>
      <c r="N5" s="1072" t="s">
        <v>32</v>
      </c>
      <c r="O5" s="1072"/>
      <c r="P5" s="1072"/>
      <c r="Q5" s="1072" t="s">
        <v>33</v>
      </c>
      <c r="R5" s="1072"/>
      <c r="S5" s="1072"/>
      <c r="T5" s="1072" t="s">
        <v>34</v>
      </c>
      <c r="U5" s="1072"/>
      <c r="V5" s="1072"/>
      <c r="W5" s="1072" t="s">
        <v>35</v>
      </c>
      <c r="X5" s="1072"/>
      <c r="Y5" s="1072"/>
      <c r="Z5" s="1072" t="s">
        <v>36</v>
      </c>
      <c r="AA5" s="1072"/>
      <c r="AB5" s="1072"/>
      <c r="AC5" s="1072" t="s">
        <v>743</v>
      </c>
      <c r="AD5" s="1072"/>
      <c r="AE5" s="1072"/>
    </row>
    <row r="6" spans="1:33" s="1077" customFormat="1" ht="41.4">
      <c r="A6" s="1073"/>
      <c r="B6" s="1074" t="s">
        <v>976</v>
      </c>
      <c r="C6" s="1075" t="s">
        <v>977</v>
      </c>
      <c r="D6" s="1076" t="s">
        <v>978</v>
      </c>
      <c r="E6" s="1074" t="s">
        <v>976</v>
      </c>
      <c r="F6" s="1075" t="s">
        <v>977</v>
      </c>
      <c r="G6" s="1076" t="s">
        <v>978</v>
      </c>
      <c r="H6" s="1074" t="s">
        <v>976</v>
      </c>
      <c r="I6" s="1075" t="s">
        <v>977</v>
      </c>
      <c r="J6" s="1076" t="s">
        <v>978</v>
      </c>
      <c r="K6" s="1074" t="s">
        <v>976</v>
      </c>
      <c r="L6" s="1075" t="s">
        <v>977</v>
      </c>
      <c r="M6" s="1076" t="s">
        <v>978</v>
      </c>
      <c r="N6" s="1074" t="s">
        <v>976</v>
      </c>
      <c r="O6" s="1075" t="s">
        <v>977</v>
      </c>
      <c r="P6" s="1076" t="s">
        <v>978</v>
      </c>
      <c r="Q6" s="1074" t="s">
        <v>976</v>
      </c>
      <c r="R6" s="1075" t="s">
        <v>977</v>
      </c>
      <c r="S6" s="1076" t="s">
        <v>978</v>
      </c>
      <c r="T6" s="1074" t="s">
        <v>976</v>
      </c>
      <c r="U6" s="1075" t="s">
        <v>977</v>
      </c>
      <c r="V6" s="1076" t="s">
        <v>978</v>
      </c>
      <c r="W6" s="1074" t="s">
        <v>976</v>
      </c>
      <c r="X6" s="1075" t="s">
        <v>977</v>
      </c>
      <c r="Y6" s="1076" t="s">
        <v>978</v>
      </c>
      <c r="Z6" s="1074" t="s">
        <v>976</v>
      </c>
      <c r="AA6" s="1075" t="s">
        <v>977</v>
      </c>
      <c r="AB6" s="1076" t="s">
        <v>978</v>
      </c>
      <c r="AC6" s="1074" t="s">
        <v>976</v>
      </c>
      <c r="AD6" s="1075" t="s">
        <v>977</v>
      </c>
      <c r="AE6" s="1076" t="s">
        <v>978</v>
      </c>
    </row>
    <row r="7" spans="1:33" s="1077" customFormat="1" ht="10.199999999999999">
      <c r="A7" s="1078" t="s">
        <v>979</v>
      </c>
      <c r="B7" s="1079">
        <v>0</v>
      </c>
      <c r="C7" s="1080">
        <v>0</v>
      </c>
      <c r="D7" s="1081">
        <v>0</v>
      </c>
      <c r="E7" s="1079">
        <v>0</v>
      </c>
      <c r="F7" s="1080">
        <v>0</v>
      </c>
      <c r="G7" s="1081">
        <v>0</v>
      </c>
      <c r="H7" s="1079">
        <v>0</v>
      </c>
      <c r="I7" s="1080">
        <v>0</v>
      </c>
      <c r="J7" s="1081">
        <v>0</v>
      </c>
      <c r="K7" s="1079">
        <v>0</v>
      </c>
      <c r="L7" s="1080">
        <v>0</v>
      </c>
      <c r="M7" s="1081">
        <v>0</v>
      </c>
      <c r="N7" s="1079">
        <v>0</v>
      </c>
      <c r="O7" s="1080">
        <v>0</v>
      </c>
      <c r="P7" s="1081">
        <v>0</v>
      </c>
      <c r="Q7" s="1079">
        <v>0</v>
      </c>
      <c r="R7" s="1080">
        <v>0</v>
      </c>
      <c r="S7" s="1081">
        <v>0</v>
      </c>
      <c r="T7" s="1079">
        <v>0</v>
      </c>
      <c r="U7" s="1080">
        <v>29.405419489317353</v>
      </c>
      <c r="V7" s="1081">
        <v>112.858</v>
      </c>
      <c r="W7" s="1079">
        <v>510.94099999999997</v>
      </c>
      <c r="X7" s="1080">
        <v>0</v>
      </c>
      <c r="Y7" s="1081">
        <v>510.94099999999997</v>
      </c>
      <c r="Z7" s="1079">
        <v>0</v>
      </c>
      <c r="AA7" s="1080">
        <v>0</v>
      </c>
      <c r="AB7" s="1081">
        <v>0</v>
      </c>
      <c r="AC7" s="1079">
        <v>510.94099999999997</v>
      </c>
      <c r="AD7" s="1080">
        <v>29.405419489317353</v>
      </c>
      <c r="AE7" s="1081">
        <v>623.79999999999995</v>
      </c>
      <c r="AF7" s="1082"/>
      <c r="AG7" s="1082"/>
    </row>
    <row r="8" spans="1:33" s="1077" customFormat="1" ht="10.199999999999999">
      <c r="A8" s="1083" t="s">
        <v>980</v>
      </c>
      <c r="B8" s="1084">
        <v>0</v>
      </c>
      <c r="C8" s="1085">
        <v>0</v>
      </c>
      <c r="D8" s="1086">
        <v>0</v>
      </c>
      <c r="E8" s="1084">
        <v>0</v>
      </c>
      <c r="F8" s="1085">
        <v>0</v>
      </c>
      <c r="G8" s="1086">
        <v>0</v>
      </c>
      <c r="H8" s="1084">
        <v>0</v>
      </c>
      <c r="I8" s="1085">
        <v>0</v>
      </c>
      <c r="J8" s="1086">
        <v>0</v>
      </c>
      <c r="K8" s="1084">
        <v>0</v>
      </c>
      <c r="L8" s="1085">
        <v>0</v>
      </c>
      <c r="M8" s="1086">
        <v>0</v>
      </c>
      <c r="N8" s="1084">
        <v>0</v>
      </c>
      <c r="O8" s="1085">
        <v>0</v>
      </c>
      <c r="P8" s="1086">
        <v>0</v>
      </c>
      <c r="Q8" s="1084">
        <v>0</v>
      </c>
      <c r="R8" s="1085">
        <v>0</v>
      </c>
      <c r="S8" s="1086">
        <v>0</v>
      </c>
      <c r="T8" s="1084">
        <v>0</v>
      </c>
      <c r="U8" s="1085">
        <v>0</v>
      </c>
      <c r="V8" s="1086">
        <v>0</v>
      </c>
      <c r="W8" s="1084">
        <v>0</v>
      </c>
      <c r="X8" s="1085">
        <v>0</v>
      </c>
      <c r="Y8" s="1086">
        <v>0</v>
      </c>
      <c r="Z8" s="1084">
        <v>0</v>
      </c>
      <c r="AA8" s="1085">
        <v>0</v>
      </c>
      <c r="AB8" s="1086">
        <v>0</v>
      </c>
      <c r="AC8" s="1084">
        <v>0</v>
      </c>
      <c r="AD8" s="1085">
        <v>0</v>
      </c>
      <c r="AE8" s="1087">
        <v>0</v>
      </c>
      <c r="AF8" s="1082"/>
      <c r="AG8" s="1082"/>
    </row>
    <row r="9" spans="1:33" s="1077" customFormat="1" ht="10.199999999999999">
      <c r="A9" s="1083" t="s">
        <v>624</v>
      </c>
      <c r="B9" s="1084">
        <v>0</v>
      </c>
      <c r="C9" s="1086">
        <v>0</v>
      </c>
      <c r="D9" s="1086">
        <v>0</v>
      </c>
      <c r="E9" s="1084">
        <v>0</v>
      </c>
      <c r="F9" s="1086">
        <v>0</v>
      </c>
      <c r="G9" s="1086">
        <v>0</v>
      </c>
      <c r="H9" s="1084">
        <v>0</v>
      </c>
      <c r="I9" s="1086">
        <v>0</v>
      </c>
      <c r="J9" s="1086">
        <v>0</v>
      </c>
      <c r="K9" s="1084">
        <v>0</v>
      </c>
      <c r="L9" s="1086">
        <v>0</v>
      </c>
      <c r="M9" s="1086">
        <v>0</v>
      </c>
      <c r="N9" s="1084">
        <v>0</v>
      </c>
      <c r="O9" s="1086">
        <v>0</v>
      </c>
      <c r="P9" s="1086">
        <v>0</v>
      </c>
      <c r="Q9" s="1084">
        <v>0</v>
      </c>
      <c r="R9" s="1086">
        <v>0</v>
      </c>
      <c r="S9" s="1086">
        <v>0</v>
      </c>
      <c r="T9" s="1084">
        <v>0</v>
      </c>
      <c r="U9" s="1086">
        <v>0</v>
      </c>
      <c r="V9" s="1086">
        <v>0</v>
      </c>
      <c r="W9" s="1084">
        <v>0</v>
      </c>
      <c r="X9" s="1086">
        <v>0</v>
      </c>
      <c r="Y9" s="1086">
        <v>0</v>
      </c>
      <c r="Z9" s="1084">
        <v>0</v>
      </c>
      <c r="AA9" s="1086">
        <v>0</v>
      </c>
      <c r="AB9" s="1086">
        <v>0</v>
      </c>
      <c r="AC9" s="1084">
        <v>0</v>
      </c>
      <c r="AD9" s="1086">
        <v>0</v>
      </c>
      <c r="AE9" s="1087">
        <v>0</v>
      </c>
      <c r="AF9" s="1082"/>
      <c r="AG9" s="1082"/>
    </row>
    <row r="10" spans="1:33" s="1077" customFormat="1" ht="10.199999999999999">
      <c r="A10" s="1083" t="s">
        <v>391</v>
      </c>
      <c r="B10" s="1084">
        <v>0</v>
      </c>
      <c r="C10" s="1086">
        <v>0</v>
      </c>
      <c r="D10" s="1086">
        <v>0</v>
      </c>
      <c r="E10" s="1084">
        <v>0</v>
      </c>
      <c r="F10" s="1086">
        <v>0</v>
      </c>
      <c r="G10" s="1086">
        <v>0</v>
      </c>
      <c r="H10" s="1084">
        <v>0</v>
      </c>
      <c r="I10" s="1086">
        <v>0</v>
      </c>
      <c r="J10" s="1086">
        <v>0</v>
      </c>
      <c r="K10" s="1084">
        <v>0</v>
      </c>
      <c r="L10" s="1086">
        <v>0</v>
      </c>
      <c r="M10" s="1086">
        <v>0</v>
      </c>
      <c r="N10" s="1084">
        <v>0</v>
      </c>
      <c r="O10" s="1086">
        <v>0</v>
      </c>
      <c r="P10" s="1086">
        <v>0</v>
      </c>
      <c r="Q10" s="1084">
        <v>0</v>
      </c>
      <c r="R10" s="1086">
        <v>0</v>
      </c>
      <c r="S10" s="1086">
        <v>0</v>
      </c>
      <c r="T10" s="1084">
        <v>0</v>
      </c>
      <c r="U10" s="1086">
        <v>0</v>
      </c>
      <c r="V10" s="1086">
        <v>0</v>
      </c>
      <c r="W10" s="1084">
        <v>0</v>
      </c>
      <c r="X10" s="1086">
        <v>0</v>
      </c>
      <c r="Y10" s="1086">
        <v>0</v>
      </c>
      <c r="Z10" s="1084">
        <v>0</v>
      </c>
      <c r="AA10" s="1086">
        <v>0</v>
      </c>
      <c r="AB10" s="1086">
        <v>0</v>
      </c>
      <c r="AC10" s="1084">
        <v>0</v>
      </c>
      <c r="AD10" s="1086">
        <v>0</v>
      </c>
      <c r="AE10" s="1087">
        <v>0</v>
      </c>
      <c r="AF10" s="1082"/>
      <c r="AG10" s="1082"/>
    </row>
    <row r="11" spans="1:33" s="1077" customFormat="1" ht="10.199999999999999">
      <c r="A11" s="1083" t="s">
        <v>396</v>
      </c>
      <c r="B11" s="1084">
        <v>0</v>
      </c>
      <c r="C11" s="1086">
        <v>0</v>
      </c>
      <c r="D11" s="1086">
        <v>0</v>
      </c>
      <c r="E11" s="1084">
        <v>0</v>
      </c>
      <c r="F11" s="1086">
        <v>0</v>
      </c>
      <c r="G11" s="1086">
        <v>0</v>
      </c>
      <c r="H11" s="1084">
        <v>0</v>
      </c>
      <c r="I11" s="1086">
        <v>0</v>
      </c>
      <c r="J11" s="1086">
        <v>0</v>
      </c>
      <c r="K11" s="1084">
        <v>0</v>
      </c>
      <c r="L11" s="1086">
        <v>0</v>
      </c>
      <c r="M11" s="1086">
        <v>0</v>
      </c>
      <c r="N11" s="1084">
        <v>0</v>
      </c>
      <c r="O11" s="1086">
        <v>0</v>
      </c>
      <c r="P11" s="1086">
        <v>0</v>
      </c>
      <c r="Q11" s="1084">
        <v>0</v>
      </c>
      <c r="R11" s="1086">
        <v>0</v>
      </c>
      <c r="S11" s="1086">
        <v>0</v>
      </c>
      <c r="T11" s="1084">
        <v>0</v>
      </c>
      <c r="U11" s="1086">
        <v>0</v>
      </c>
      <c r="V11" s="1086">
        <v>0</v>
      </c>
      <c r="W11" s="1084">
        <v>0</v>
      </c>
      <c r="X11" s="1086">
        <v>0</v>
      </c>
      <c r="Y11" s="1086">
        <v>0</v>
      </c>
      <c r="Z11" s="1084">
        <v>0</v>
      </c>
      <c r="AA11" s="1086">
        <v>0</v>
      </c>
      <c r="AB11" s="1086">
        <v>0</v>
      </c>
      <c r="AC11" s="1084">
        <v>0</v>
      </c>
      <c r="AD11" s="1086">
        <v>0</v>
      </c>
      <c r="AE11" s="1087">
        <v>0</v>
      </c>
      <c r="AF11" s="1082"/>
      <c r="AG11" s="1082"/>
    </row>
    <row r="12" spans="1:33" s="1077" customFormat="1" ht="10.199999999999999">
      <c r="A12" s="1083" t="s">
        <v>625</v>
      </c>
      <c r="B12" s="1084">
        <v>0</v>
      </c>
      <c r="C12" s="1086">
        <v>0</v>
      </c>
      <c r="D12" s="1086">
        <v>0</v>
      </c>
      <c r="E12" s="1084">
        <v>0</v>
      </c>
      <c r="F12" s="1086">
        <v>0</v>
      </c>
      <c r="G12" s="1086">
        <v>0</v>
      </c>
      <c r="H12" s="1084">
        <v>0</v>
      </c>
      <c r="I12" s="1086">
        <v>0</v>
      </c>
      <c r="J12" s="1086">
        <v>0</v>
      </c>
      <c r="K12" s="1084">
        <v>0</v>
      </c>
      <c r="L12" s="1086">
        <v>0</v>
      </c>
      <c r="M12" s="1086">
        <v>0</v>
      </c>
      <c r="N12" s="1084">
        <v>0</v>
      </c>
      <c r="O12" s="1086">
        <v>0</v>
      </c>
      <c r="P12" s="1086">
        <v>0</v>
      </c>
      <c r="Q12" s="1084">
        <v>0</v>
      </c>
      <c r="R12" s="1086">
        <v>0</v>
      </c>
      <c r="S12" s="1086">
        <v>0</v>
      </c>
      <c r="T12" s="1084">
        <v>0</v>
      </c>
      <c r="U12" s="1086">
        <v>0</v>
      </c>
      <c r="V12" s="1086">
        <v>0</v>
      </c>
      <c r="W12" s="1084">
        <v>510.94099999999997</v>
      </c>
      <c r="X12" s="1086">
        <v>0</v>
      </c>
      <c r="Y12" s="1086">
        <v>510.94099999999997</v>
      </c>
      <c r="Z12" s="1084">
        <v>0</v>
      </c>
      <c r="AA12" s="1086">
        <v>0</v>
      </c>
      <c r="AB12" s="1086">
        <v>0</v>
      </c>
      <c r="AC12" s="1084">
        <v>510.94099999999997</v>
      </c>
      <c r="AD12" s="1086">
        <v>0</v>
      </c>
      <c r="AE12" s="1087">
        <v>510.94099999999997</v>
      </c>
      <c r="AF12" s="1082"/>
      <c r="AG12" s="1082"/>
    </row>
    <row r="13" spans="1:33" s="1077" customFormat="1" ht="10.199999999999999">
      <c r="A13" s="1083" t="s">
        <v>626</v>
      </c>
      <c r="B13" s="1084">
        <v>0</v>
      </c>
      <c r="C13" s="1086">
        <v>0</v>
      </c>
      <c r="D13" s="1086">
        <v>0</v>
      </c>
      <c r="E13" s="1084">
        <v>0</v>
      </c>
      <c r="F13" s="1086">
        <v>0</v>
      </c>
      <c r="G13" s="1086">
        <v>0</v>
      </c>
      <c r="H13" s="1084">
        <v>0</v>
      </c>
      <c r="I13" s="1086">
        <v>0</v>
      </c>
      <c r="J13" s="1086">
        <v>0</v>
      </c>
      <c r="K13" s="1084">
        <v>0</v>
      </c>
      <c r="L13" s="1086">
        <v>0</v>
      </c>
      <c r="M13" s="1086">
        <v>0</v>
      </c>
      <c r="N13" s="1084">
        <v>0</v>
      </c>
      <c r="O13" s="1086">
        <v>0</v>
      </c>
      <c r="P13" s="1086">
        <v>0</v>
      </c>
      <c r="Q13" s="1084">
        <v>0</v>
      </c>
      <c r="R13" s="1086">
        <v>0</v>
      </c>
      <c r="S13" s="1086">
        <v>0</v>
      </c>
      <c r="T13" s="1084">
        <v>0</v>
      </c>
      <c r="U13" s="1086">
        <v>29.405419489317353</v>
      </c>
      <c r="V13" s="1086">
        <v>112.858</v>
      </c>
      <c r="W13" s="1084">
        <v>0</v>
      </c>
      <c r="X13" s="1086">
        <v>0</v>
      </c>
      <c r="Y13" s="1086">
        <v>0</v>
      </c>
      <c r="Z13" s="1084">
        <v>0</v>
      </c>
      <c r="AA13" s="1086">
        <v>0</v>
      </c>
      <c r="AB13" s="1086">
        <v>0</v>
      </c>
      <c r="AC13" s="1084">
        <v>0</v>
      </c>
      <c r="AD13" s="1086">
        <v>29.405419489317353</v>
      </c>
      <c r="AE13" s="1087">
        <v>112.858</v>
      </c>
      <c r="AF13" s="1082"/>
      <c r="AG13" s="1082"/>
    </row>
    <row r="14" spans="1:33" s="1077" customFormat="1" ht="10.199999999999999">
      <c r="A14" s="1083" t="s">
        <v>627</v>
      </c>
      <c r="B14" s="1084">
        <v>0</v>
      </c>
      <c r="C14" s="1086">
        <v>0</v>
      </c>
      <c r="D14" s="1086">
        <v>0</v>
      </c>
      <c r="E14" s="1084">
        <v>0</v>
      </c>
      <c r="F14" s="1086">
        <v>0</v>
      </c>
      <c r="G14" s="1086">
        <v>0</v>
      </c>
      <c r="H14" s="1084">
        <v>0</v>
      </c>
      <c r="I14" s="1086">
        <v>0</v>
      </c>
      <c r="J14" s="1086">
        <v>0</v>
      </c>
      <c r="K14" s="1084">
        <v>0</v>
      </c>
      <c r="L14" s="1086">
        <v>0</v>
      </c>
      <c r="M14" s="1086">
        <v>0</v>
      </c>
      <c r="N14" s="1084">
        <v>0</v>
      </c>
      <c r="O14" s="1086">
        <v>0</v>
      </c>
      <c r="P14" s="1086">
        <v>0</v>
      </c>
      <c r="Q14" s="1084">
        <v>0</v>
      </c>
      <c r="R14" s="1086">
        <v>0</v>
      </c>
      <c r="S14" s="1086">
        <v>0</v>
      </c>
      <c r="T14" s="1084">
        <v>0</v>
      </c>
      <c r="U14" s="1086">
        <v>0</v>
      </c>
      <c r="V14" s="1086">
        <v>0</v>
      </c>
      <c r="W14" s="1084">
        <v>0</v>
      </c>
      <c r="X14" s="1086">
        <v>0</v>
      </c>
      <c r="Y14" s="1086">
        <v>0</v>
      </c>
      <c r="Z14" s="1084">
        <v>0</v>
      </c>
      <c r="AA14" s="1086">
        <v>0</v>
      </c>
      <c r="AB14" s="1086">
        <v>0</v>
      </c>
      <c r="AC14" s="1084">
        <v>0</v>
      </c>
      <c r="AD14" s="1086">
        <v>0</v>
      </c>
      <c r="AE14" s="1087">
        <v>0</v>
      </c>
      <c r="AF14" s="1082"/>
      <c r="AG14" s="1082"/>
    </row>
    <row r="15" spans="1:33" s="1077" customFormat="1" ht="10.199999999999999">
      <c r="A15" s="1083" t="s">
        <v>981</v>
      </c>
      <c r="B15" s="1084">
        <v>0</v>
      </c>
      <c r="C15" s="1086">
        <v>0</v>
      </c>
      <c r="D15" s="1086">
        <v>0</v>
      </c>
      <c r="E15" s="1084">
        <v>0</v>
      </c>
      <c r="F15" s="1086">
        <v>0</v>
      </c>
      <c r="G15" s="1086">
        <v>0</v>
      </c>
      <c r="H15" s="1084">
        <v>0</v>
      </c>
      <c r="I15" s="1086">
        <v>0</v>
      </c>
      <c r="J15" s="1086">
        <v>0</v>
      </c>
      <c r="K15" s="1084">
        <v>0</v>
      </c>
      <c r="L15" s="1086">
        <v>0</v>
      </c>
      <c r="M15" s="1086">
        <v>0</v>
      </c>
      <c r="N15" s="1084">
        <v>0</v>
      </c>
      <c r="O15" s="1086">
        <v>0</v>
      </c>
      <c r="P15" s="1086">
        <v>0</v>
      </c>
      <c r="Q15" s="1084">
        <v>0</v>
      </c>
      <c r="R15" s="1086">
        <v>0</v>
      </c>
      <c r="S15" s="1086">
        <v>0</v>
      </c>
      <c r="T15" s="1084">
        <v>0</v>
      </c>
      <c r="U15" s="1086">
        <v>0</v>
      </c>
      <c r="V15" s="1086">
        <v>0</v>
      </c>
      <c r="W15" s="1084">
        <v>0</v>
      </c>
      <c r="X15" s="1086">
        <v>0</v>
      </c>
      <c r="Y15" s="1086">
        <v>0</v>
      </c>
      <c r="Z15" s="1084">
        <v>0</v>
      </c>
      <c r="AA15" s="1086">
        <v>0</v>
      </c>
      <c r="AB15" s="1086">
        <v>0</v>
      </c>
      <c r="AC15" s="1084">
        <v>0</v>
      </c>
      <c r="AD15" s="1086">
        <v>0</v>
      </c>
      <c r="AE15" s="1087">
        <v>0</v>
      </c>
      <c r="AF15" s="1082"/>
      <c r="AG15" s="1082"/>
    </row>
    <row r="16" spans="1:33" s="1077" customFormat="1" ht="10.199999999999999">
      <c r="A16" s="1078" t="s">
        <v>982</v>
      </c>
      <c r="B16" s="1079">
        <v>0</v>
      </c>
      <c r="C16" s="1080">
        <v>0</v>
      </c>
      <c r="D16" s="1081">
        <v>0</v>
      </c>
      <c r="E16" s="1079">
        <v>0</v>
      </c>
      <c r="F16" s="1080">
        <v>0</v>
      </c>
      <c r="G16" s="1081">
        <v>0</v>
      </c>
      <c r="H16" s="1079">
        <v>0</v>
      </c>
      <c r="I16" s="1080">
        <v>0</v>
      </c>
      <c r="J16" s="1081">
        <v>0</v>
      </c>
      <c r="K16" s="1079">
        <v>0</v>
      </c>
      <c r="L16" s="1080">
        <v>0</v>
      </c>
      <c r="M16" s="1081">
        <v>0</v>
      </c>
      <c r="N16" s="1079">
        <v>0</v>
      </c>
      <c r="O16" s="1080">
        <v>0</v>
      </c>
      <c r="P16" s="1081">
        <v>0</v>
      </c>
      <c r="Q16" s="1079">
        <v>0</v>
      </c>
      <c r="R16" s="1080">
        <v>0</v>
      </c>
      <c r="S16" s="1081">
        <v>0</v>
      </c>
      <c r="T16" s="1079">
        <v>2778.4960000000001</v>
      </c>
      <c r="U16" s="1080">
        <v>1737.422094841063</v>
      </c>
      <c r="V16" s="1081">
        <v>9446.723</v>
      </c>
      <c r="W16" s="1079">
        <v>1700.326</v>
      </c>
      <c r="X16" s="1080">
        <v>0</v>
      </c>
      <c r="Y16" s="1081">
        <v>1700.326</v>
      </c>
      <c r="Z16" s="1079">
        <v>0</v>
      </c>
      <c r="AA16" s="1080">
        <v>0</v>
      </c>
      <c r="AB16" s="1081">
        <v>0</v>
      </c>
      <c r="AC16" s="1079">
        <v>4478.8220000000001</v>
      </c>
      <c r="AD16" s="1080">
        <v>1737.422094841063</v>
      </c>
      <c r="AE16" s="1081">
        <v>11147.049000000001</v>
      </c>
      <c r="AF16" s="1082"/>
      <c r="AG16" s="1082"/>
    </row>
    <row r="17" spans="1:33" s="1077" customFormat="1" ht="10.199999999999999">
      <c r="A17" s="1083" t="s">
        <v>980</v>
      </c>
      <c r="B17" s="1084">
        <v>0</v>
      </c>
      <c r="C17" s="1085">
        <v>0</v>
      </c>
      <c r="D17" s="1086">
        <v>0</v>
      </c>
      <c r="E17" s="1084">
        <v>0</v>
      </c>
      <c r="F17" s="1085">
        <v>0</v>
      </c>
      <c r="G17" s="1086">
        <v>0</v>
      </c>
      <c r="H17" s="1084">
        <v>0</v>
      </c>
      <c r="I17" s="1085">
        <v>0</v>
      </c>
      <c r="J17" s="1086">
        <v>0</v>
      </c>
      <c r="K17" s="1084">
        <v>0</v>
      </c>
      <c r="L17" s="1085">
        <v>0</v>
      </c>
      <c r="M17" s="1086">
        <v>0</v>
      </c>
      <c r="N17" s="1084">
        <v>0</v>
      </c>
      <c r="O17" s="1085">
        <v>0</v>
      </c>
      <c r="P17" s="1086">
        <v>0</v>
      </c>
      <c r="Q17" s="1084">
        <v>0</v>
      </c>
      <c r="R17" s="1085">
        <v>0</v>
      </c>
      <c r="S17" s="1086">
        <v>0</v>
      </c>
      <c r="T17" s="1084">
        <v>0</v>
      </c>
      <c r="U17" s="1085">
        <v>0</v>
      </c>
      <c r="V17" s="1086">
        <v>0</v>
      </c>
      <c r="W17" s="1084">
        <v>0</v>
      </c>
      <c r="X17" s="1085">
        <v>0</v>
      </c>
      <c r="Y17" s="1086">
        <v>0</v>
      </c>
      <c r="Z17" s="1084">
        <v>0</v>
      </c>
      <c r="AA17" s="1085">
        <v>0</v>
      </c>
      <c r="AB17" s="1086">
        <v>0</v>
      </c>
      <c r="AC17" s="1084">
        <v>0</v>
      </c>
      <c r="AD17" s="1085">
        <v>0</v>
      </c>
      <c r="AE17" s="1087">
        <v>0</v>
      </c>
      <c r="AF17" s="1082"/>
      <c r="AG17" s="1082"/>
    </row>
    <row r="18" spans="1:33" s="1077" customFormat="1" ht="10.199999999999999">
      <c r="A18" s="1083" t="s">
        <v>624</v>
      </c>
      <c r="B18" s="1084">
        <v>0</v>
      </c>
      <c r="C18" s="1086">
        <v>0</v>
      </c>
      <c r="D18" s="1086">
        <v>0</v>
      </c>
      <c r="E18" s="1084">
        <v>0</v>
      </c>
      <c r="F18" s="1086">
        <v>0</v>
      </c>
      <c r="G18" s="1086">
        <v>0</v>
      </c>
      <c r="H18" s="1084">
        <v>0</v>
      </c>
      <c r="I18" s="1086">
        <v>0</v>
      </c>
      <c r="J18" s="1086">
        <v>0</v>
      </c>
      <c r="K18" s="1084">
        <v>0</v>
      </c>
      <c r="L18" s="1086">
        <v>0</v>
      </c>
      <c r="M18" s="1086">
        <v>0</v>
      </c>
      <c r="N18" s="1084">
        <v>0</v>
      </c>
      <c r="O18" s="1086">
        <v>0</v>
      </c>
      <c r="P18" s="1086">
        <v>0</v>
      </c>
      <c r="Q18" s="1084">
        <v>0</v>
      </c>
      <c r="R18" s="1086">
        <v>0</v>
      </c>
      <c r="S18" s="1086">
        <v>0</v>
      </c>
      <c r="T18" s="1084">
        <v>0</v>
      </c>
      <c r="U18" s="1086">
        <v>0</v>
      </c>
      <c r="V18" s="1086">
        <v>0</v>
      </c>
      <c r="W18" s="1084">
        <v>0</v>
      </c>
      <c r="X18" s="1086">
        <v>0</v>
      </c>
      <c r="Y18" s="1086">
        <v>0</v>
      </c>
      <c r="Z18" s="1084">
        <v>0</v>
      </c>
      <c r="AA18" s="1086">
        <v>0</v>
      </c>
      <c r="AB18" s="1086">
        <v>0</v>
      </c>
      <c r="AC18" s="1084">
        <v>0</v>
      </c>
      <c r="AD18" s="1086">
        <v>0</v>
      </c>
      <c r="AE18" s="1087">
        <v>0</v>
      </c>
      <c r="AF18" s="1082"/>
      <c r="AG18" s="1082"/>
    </row>
    <row r="19" spans="1:33" s="1077" customFormat="1" ht="10.199999999999999">
      <c r="A19" s="1083" t="s">
        <v>391</v>
      </c>
      <c r="B19" s="1084">
        <v>0</v>
      </c>
      <c r="C19" s="1086">
        <v>0</v>
      </c>
      <c r="D19" s="1086">
        <v>0</v>
      </c>
      <c r="E19" s="1084">
        <v>0</v>
      </c>
      <c r="F19" s="1086">
        <v>0</v>
      </c>
      <c r="G19" s="1086">
        <v>0</v>
      </c>
      <c r="H19" s="1084">
        <v>0</v>
      </c>
      <c r="I19" s="1086">
        <v>0</v>
      </c>
      <c r="J19" s="1086">
        <v>0</v>
      </c>
      <c r="K19" s="1084">
        <v>0</v>
      </c>
      <c r="L19" s="1086">
        <v>0</v>
      </c>
      <c r="M19" s="1086">
        <v>0</v>
      </c>
      <c r="N19" s="1084">
        <v>0</v>
      </c>
      <c r="O19" s="1086">
        <v>0</v>
      </c>
      <c r="P19" s="1086">
        <v>0</v>
      </c>
      <c r="Q19" s="1084">
        <v>0</v>
      </c>
      <c r="R19" s="1086">
        <v>0</v>
      </c>
      <c r="S19" s="1086">
        <v>0</v>
      </c>
      <c r="T19" s="1084">
        <v>0</v>
      </c>
      <c r="U19" s="1086">
        <v>0</v>
      </c>
      <c r="V19" s="1086">
        <v>0</v>
      </c>
      <c r="W19" s="1084">
        <v>0</v>
      </c>
      <c r="X19" s="1086">
        <v>0</v>
      </c>
      <c r="Y19" s="1086">
        <v>0</v>
      </c>
      <c r="Z19" s="1084">
        <v>0</v>
      </c>
      <c r="AA19" s="1086">
        <v>0</v>
      </c>
      <c r="AB19" s="1086">
        <v>0</v>
      </c>
      <c r="AC19" s="1084">
        <v>0</v>
      </c>
      <c r="AD19" s="1086">
        <v>0</v>
      </c>
      <c r="AE19" s="1087">
        <v>0</v>
      </c>
      <c r="AF19" s="1082"/>
      <c r="AG19" s="1082"/>
    </row>
    <row r="20" spans="1:33" s="1077" customFormat="1" ht="10.199999999999999">
      <c r="A20" s="1083" t="s">
        <v>396</v>
      </c>
      <c r="B20" s="1084">
        <v>0</v>
      </c>
      <c r="C20" s="1086">
        <v>0</v>
      </c>
      <c r="D20" s="1086">
        <v>0</v>
      </c>
      <c r="E20" s="1084">
        <v>0</v>
      </c>
      <c r="F20" s="1086">
        <v>0</v>
      </c>
      <c r="G20" s="1086">
        <v>0</v>
      </c>
      <c r="H20" s="1084">
        <v>0</v>
      </c>
      <c r="I20" s="1086">
        <v>0</v>
      </c>
      <c r="J20" s="1086">
        <v>0</v>
      </c>
      <c r="K20" s="1084">
        <v>0</v>
      </c>
      <c r="L20" s="1086">
        <v>0</v>
      </c>
      <c r="M20" s="1086">
        <v>0</v>
      </c>
      <c r="N20" s="1084">
        <v>0</v>
      </c>
      <c r="O20" s="1086">
        <v>0</v>
      </c>
      <c r="P20" s="1086">
        <v>0</v>
      </c>
      <c r="Q20" s="1084">
        <v>0</v>
      </c>
      <c r="R20" s="1086">
        <v>0</v>
      </c>
      <c r="S20" s="1086">
        <v>0</v>
      </c>
      <c r="T20" s="1084">
        <v>2625.47</v>
      </c>
      <c r="U20" s="1086">
        <v>815.65476810838982</v>
      </c>
      <c r="V20" s="1086">
        <v>5755.9539999999997</v>
      </c>
      <c r="W20" s="1084">
        <v>0</v>
      </c>
      <c r="X20" s="1086">
        <v>0</v>
      </c>
      <c r="Y20" s="1086">
        <v>0</v>
      </c>
      <c r="Z20" s="1084">
        <v>0</v>
      </c>
      <c r="AA20" s="1086">
        <v>0</v>
      </c>
      <c r="AB20" s="1086">
        <v>0</v>
      </c>
      <c r="AC20" s="1084">
        <v>2625.47</v>
      </c>
      <c r="AD20" s="1086">
        <v>815.65476810838982</v>
      </c>
      <c r="AE20" s="1087">
        <v>5755.9539999999997</v>
      </c>
      <c r="AF20" s="1082"/>
      <c r="AG20" s="1082"/>
    </row>
    <row r="21" spans="1:33" s="1077" customFormat="1" ht="10.199999999999999">
      <c r="A21" s="1083" t="s">
        <v>625</v>
      </c>
      <c r="B21" s="1084">
        <v>0</v>
      </c>
      <c r="C21" s="1086">
        <v>0</v>
      </c>
      <c r="D21" s="1086">
        <v>0</v>
      </c>
      <c r="E21" s="1084">
        <v>0</v>
      </c>
      <c r="F21" s="1086">
        <v>0</v>
      </c>
      <c r="G21" s="1086">
        <v>0</v>
      </c>
      <c r="H21" s="1084">
        <v>0</v>
      </c>
      <c r="I21" s="1086">
        <v>0</v>
      </c>
      <c r="J21" s="1086">
        <v>0</v>
      </c>
      <c r="K21" s="1084">
        <v>0</v>
      </c>
      <c r="L21" s="1086">
        <v>0</v>
      </c>
      <c r="M21" s="1086">
        <v>0</v>
      </c>
      <c r="N21" s="1084">
        <v>0</v>
      </c>
      <c r="O21" s="1086">
        <v>0</v>
      </c>
      <c r="P21" s="1086">
        <v>0</v>
      </c>
      <c r="Q21" s="1084">
        <v>0</v>
      </c>
      <c r="R21" s="1086">
        <v>0</v>
      </c>
      <c r="S21" s="1086">
        <v>0</v>
      </c>
      <c r="T21" s="1084">
        <v>0</v>
      </c>
      <c r="U21" s="1086">
        <v>0</v>
      </c>
      <c r="V21" s="1086">
        <v>0</v>
      </c>
      <c r="W21" s="1084">
        <v>1700.326</v>
      </c>
      <c r="X21" s="1086">
        <v>0</v>
      </c>
      <c r="Y21" s="1086">
        <v>1700.326</v>
      </c>
      <c r="Z21" s="1084">
        <v>0</v>
      </c>
      <c r="AA21" s="1086">
        <v>0</v>
      </c>
      <c r="AB21" s="1086">
        <v>0</v>
      </c>
      <c r="AC21" s="1084">
        <v>1700.326</v>
      </c>
      <c r="AD21" s="1086">
        <v>0</v>
      </c>
      <c r="AE21" s="1087">
        <v>1700.326</v>
      </c>
      <c r="AF21" s="1082"/>
      <c r="AG21" s="1082"/>
    </row>
    <row r="22" spans="1:33" s="1077" customFormat="1" ht="10.199999999999999">
      <c r="A22" s="1083" t="s">
        <v>626</v>
      </c>
      <c r="B22" s="1084">
        <v>0</v>
      </c>
      <c r="C22" s="1086">
        <v>0</v>
      </c>
      <c r="D22" s="1086">
        <v>0</v>
      </c>
      <c r="E22" s="1084">
        <v>0</v>
      </c>
      <c r="F22" s="1086">
        <v>0</v>
      </c>
      <c r="G22" s="1086">
        <v>0</v>
      </c>
      <c r="H22" s="1084">
        <v>0</v>
      </c>
      <c r="I22" s="1086">
        <v>0</v>
      </c>
      <c r="J22" s="1086">
        <v>0</v>
      </c>
      <c r="K22" s="1084">
        <v>0</v>
      </c>
      <c r="L22" s="1086">
        <v>0</v>
      </c>
      <c r="M22" s="1086">
        <v>0</v>
      </c>
      <c r="N22" s="1084">
        <v>0</v>
      </c>
      <c r="O22" s="1086">
        <v>0</v>
      </c>
      <c r="P22" s="1086">
        <v>0</v>
      </c>
      <c r="Q22" s="1084">
        <v>0</v>
      </c>
      <c r="R22" s="1086">
        <v>0</v>
      </c>
      <c r="S22" s="1086">
        <v>0</v>
      </c>
      <c r="T22" s="1084">
        <v>153.02500000000001</v>
      </c>
      <c r="U22" s="1086">
        <v>921.76732673267327</v>
      </c>
      <c r="V22" s="1086">
        <v>3690.7689999999998</v>
      </c>
      <c r="W22" s="1084">
        <v>0</v>
      </c>
      <c r="X22" s="1086">
        <v>0</v>
      </c>
      <c r="Y22" s="1086">
        <v>0</v>
      </c>
      <c r="Z22" s="1084">
        <v>0</v>
      </c>
      <c r="AA22" s="1086">
        <v>0</v>
      </c>
      <c r="AB22" s="1086">
        <v>0</v>
      </c>
      <c r="AC22" s="1084">
        <v>153.02500000000001</v>
      </c>
      <c r="AD22" s="1086">
        <v>921.76732673267327</v>
      </c>
      <c r="AE22" s="1087">
        <v>3690.7689999999998</v>
      </c>
      <c r="AF22" s="1082"/>
      <c r="AG22" s="1082"/>
    </row>
    <row r="23" spans="1:33" s="1077" customFormat="1" ht="10.199999999999999">
      <c r="A23" s="1083" t="s">
        <v>627</v>
      </c>
      <c r="B23" s="1084">
        <v>0</v>
      </c>
      <c r="C23" s="1086">
        <v>0</v>
      </c>
      <c r="D23" s="1086">
        <v>0</v>
      </c>
      <c r="E23" s="1084">
        <v>0</v>
      </c>
      <c r="F23" s="1086">
        <v>0</v>
      </c>
      <c r="G23" s="1086">
        <v>0</v>
      </c>
      <c r="H23" s="1084">
        <v>0</v>
      </c>
      <c r="I23" s="1086">
        <v>0</v>
      </c>
      <c r="J23" s="1086">
        <v>0</v>
      </c>
      <c r="K23" s="1084">
        <v>0</v>
      </c>
      <c r="L23" s="1086">
        <v>0</v>
      </c>
      <c r="M23" s="1086">
        <v>0</v>
      </c>
      <c r="N23" s="1084">
        <v>0</v>
      </c>
      <c r="O23" s="1086">
        <v>0</v>
      </c>
      <c r="P23" s="1086">
        <v>0</v>
      </c>
      <c r="Q23" s="1084">
        <v>0</v>
      </c>
      <c r="R23" s="1086">
        <v>0</v>
      </c>
      <c r="S23" s="1086">
        <v>0</v>
      </c>
      <c r="T23" s="1084">
        <v>0</v>
      </c>
      <c r="U23" s="1086">
        <v>0</v>
      </c>
      <c r="V23" s="1086">
        <v>0</v>
      </c>
      <c r="W23" s="1084">
        <v>0</v>
      </c>
      <c r="X23" s="1086">
        <v>0</v>
      </c>
      <c r="Y23" s="1086">
        <v>0</v>
      </c>
      <c r="Z23" s="1084">
        <v>0</v>
      </c>
      <c r="AA23" s="1086">
        <v>0</v>
      </c>
      <c r="AB23" s="1086">
        <v>0</v>
      </c>
      <c r="AC23" s="1084">
        <v>0</v>
      </c>
      <c r="AD23" s="1086">
        <v>0</v>
      </c>
      <c r="AE23" s="1087">
        <v>0</v>
      </c>
      <c r="AF23" s="1082"/>
      <c r="AG23" s="1082"/>
    </row>
    <row r="24" spans="1:33" s="1077" customFormat="1" ht="10.199999999999999">
      <c r="A24" s="1083" t="s">
        <v>983</v>
      </c>
      <c r="B24" s="1084">
        <v>0</v>
      </c>
      <c r="C24" s="1086">
        <v>0</v>
      </c>
      <c r="D24" s="1086">
        <v>0</v>
      </c>
      <c r="E24" s="1084">
        <v>0</v>
      </c>
      <c r="F24" s="1086">
        <v>0</v>
      </c>
      <c r="G24" s="1086">
        <v>0</v>
      </c>
      <c r="H24" s="1084">
        <v>0</v>
      </c>
      <c r="I24" s="1086">
        <v>0</v>
      </c>
      <c r="J24" s="1086">
        <v>0</v>
      </c>
      <c r="K24" s="1084">
        <v>0</v>
      </c>
      <c r="L24" s="1086">
        <v>0</v>
      </c>
      <c r="M24" s="1086">
        <v>0</v>
      </c>
      <c r="N24" s="1084">
        <v>0</v>
      </c>
      <c r="O24" s="1086">
        <v>0</v>
      </c>
      <c r="P24" s="1086">
        <v>0</v>
      </c>
      <c r="Q24" s="1084">
        <v>0</v>
      </c>
      <c r="R24" s="1086">
        <v>0</v>
      </c>
      <c r="S24" s="1086">
        <v>0</v>
      </c>
      <c r="T24" s="1084">
        <v>0</v>
      </c>
      <c r="U24" s="1086">
        <v>0</v>
      </c>
      <c r="V24" s="1086">
        <v>0</v>
      </c>
      <c r="W24" s="1084">
        <v>0</v>
      </c>
      <c r="X24" s="1086">
        <v>0</v>
      </c>
      <c r="Y24" s="1086">
        <v>0</v>
      </c>
      <c r="Z24" s="1084">
        <v>0</v>
      </c>
      <c r="AA24" s="1086">
        <v>0</v>
      </c>
      <c r="AB24" s="1086">
        <v>0</v>
      </c>
      <c r="AC24" s="1084">
        <v>0</v>
      </c>
      <c r="AD24" s="1086">
        <v>0</v>
      </c>
      <c r="AE24" s="1087">
        <v>0</v>
      </c>
      <c r="AF24" s="1082"/>
      <c r="AG24" s="1082"/>
    </row>
    <row r="25" spans="1:33" s="1077" customFormat="1" ht="10.199999999999999">
      <c r="A25" s="1078" t="s">
        <v>984</v>
      </c>
      <c r="B25" s="1079">
        <v>2260.0100000000002</v>
      </c>
      <c r="C25" s="1080">
        <v>0</v>
      </c>
      <c r="D25" s="1081">
        <v>2260.0100000000002</v>
      </c>
      <c r="E25" s="1079">
        <v>10841.799000000001</v>
      </c>
      <c r="F25" s="1080">
        <v>0</v>
      </c>
      <c r="G25" s="1081">
        <v>10841.799000000001</v>
      </c>
      <c r="H25" s="1079">
        <v>5589.6170000000002</v>
      </c>
      <c r="I25" s="1080">
        <v>0</v>
      </c>
      <c r="J25" s="1081">
        <v>5589.6170000000002</v>
      </c>
      <c r="K25" s="1079">
        <v>554.60699999999997</v>
      </c>
      <c r="L25" s="1080">
        <v>0</v>
      </c>
      <c r="M25" s="1081">
        <v>554.60699999999997</v>
      </c>
      <c r="N25" s="1079">
        <v>211.577</v>
      </c>
      <c r="O25" s="1080">
        <v>0</v>
      </c>
      <c r="P25" s="1081">
        <v>211.577</v>
      </c>
      <c r="Q25" s="1079">
        <v>5477.4870000000001</v>
      </c>
      <c r="R25" s="1080">
        <v>0</v>
      </c>
      <c r="S25" s="1081">
        <v>5477.4870000000001</v>
      </c>
      <c r="T25" s="1079">
        <v>86858.365000000005</v>
      </c>
      <c r="U25" s="1080">
        <v>22185.018499218342</v>
      </c>
      <c r="V25" s="1081">
        <v>172004.467</v>
      </c>
      <c r="W25" s="1079">
        <v>35602.699999999997</v>
      </c>
      <c r="X25" s="1080">
        <v>833.33376758728502</v>
      </c>
      <c r="Y25" s="1081">
        <v>38801.036</v>
      </c>
      <c r="Z25" s="1079">
        <v>6808.6279999999997</v>
      </c>
      <c r="AA25" s="1080">
        <v>150.51068264721206</v>
      </c>
      <c r="AB25" s="1081">
        <v>7386.2879999999996</v>
      </c>
      <c r="AC25" s="1079">
        <v>154204.79300000001</v>
      </c>
      <c r="AD25" s="1080">
        <v>23168.863470557582</v>
      </c>
      <c r="AE25" s="1081">
        <v>243126.89199999999</v>
      </c>
      <c r="AF25" s="1082"/>
      <c r="AG25" s="1082"/>
    </row>
    <row r="26" spans="1:33" s="1077" customFormat="1" ht="10.199999999999999">
      <c r="A26" s="1083" t="s">
        <v>980</v>
      </c>
      <c r="B26" s="1084">
        <v>0</v>
      </c>
      <c r="C26" s="1085">
        <v>0</v>
      </c>
      <c r="D26" s="1086">
        <v>0</v>
      </c>
      <c r="E26" s="1084">
        <v>0</v>
      </c>
      <c r="F26" s="1085">
        <v>0</v>
      </c>
      <c r="G26" s="1086">
        <v>0</v>
      </c>
      <c r="H26" s="1084">
        <v>0</v>
      </c>
      <c r="I26" s="1085">
        <v>0</v>
      </c>
      <c r="J26" s="1086">
        <v>0</v>
      </c>
      <c r="K26" s="1084">
        <v>0</v>
      </c>
      <c r="L26" s="1085">
        <v>0</v>
      </c>
      <c r="M26" s="1086">
        <v>0</v>
      </c>
      <c r="N26" s="1084">
        <v>0</v>
      </c>
      <c r="O26" s="1085">
        <v>0</v>
      </c>
      <c r="P26" s="1086">
        <v>0</v>
      </c>
      <c r="Q26" s="1084">
        <v>0</v>
      </c>
      <c r="R26" s="1085">
        <v>0</v>
      </c>
      <c r="S26" s="1086">
        <v>0</v>
      </c>
      <c r="T26" s="1084">
        <v>0</v>
      </c>
      <c r="U26" s="1085">
        <v>0</v>
      </c>
      <c r="V26" s="1086">
        <v>0</v>
      </c>
      <c r="W26" s="1084">
        <v>0</v>
      </c>
      <c r="X26" s="1085">
        <v>0</v>
      </c>
      <c r="Y26" s="1086">
        <v>0</v>
      </c>
      <c r="Z26" s="1084">
        <v>0</v>
      </c>
      <c r="AA26" s="1085">
        <v>0</v>
      </c>
      <c r="AB26" s="1086">
        <v>0</v>
      </c>
      <c r="AC26" s="1084">
        <v>0</v>
      </c>
      <c r="AD26" s="1085">
        <v>0</v>
      </c>
      <c r="AE26" s="1087">
        <v>0</v>
      </c>
      <c r="AF26" s="1082"/>
      <c r="AG26" s="1082"/>
    </row>
    <row r="27" spans="1:33" s="1077" customFormat="1" ht="10.199999999999999">
      <c r="A27" s="1083" t="s">
        <v>624</v>
      </c>
      <c r="B27" s="1084">
        <v>302.60899999999998</v>
      </c>
      <c r="C27" s="1086">
        <v>0</v>
      </c>
      <c r="D27" s="1086">
        <v>302.60899999999998</v>
      </c>
      <c r="E27" s="1084">
        <v>0</v>
      </c>
      <c r="F27" s="1086">
        <v>0</v>
      </c>
      <c r="G27" s="1086">
        <v>0</v>
      </c>
      <c r="H27" s="1084">
        <v>0</v>
      </c>
      <c r="I27" s="1086">
        <v>0</v>
      </c>
      <c r="J27" s="1086">
        <v>0</v>
      </c>
      <c r="K27" s="1084">
        <v>0</v>
      </c>
      <c r="L27" s="1086">
        <v>0</v>
      </c>
      <c r="M27" s="1086">
        <v>0</v>
      </c>
      <c r="N27" s="1084">
        <v>0</v>
      </c>
      <c r="O27" s="1086">
        <v>0</v>
      </c>
      <c r="P27" s="1086">
        <v>0</v>
      </c>
      <c r="Q27" s="1084">
        <v>5289.0020000000004</v>
      </c>
      <c r="R27" s="1086">
        <v>0</v>
      </c>
      <c r="S27" s="1086">
        <v>5289.0020000000004</v>
      </c>
      <c r="T27" s="1084">
        <v>0</v>
      </c>
      <c r="U27" s="1086">
        <v>0</v>
      </c>
      <c r="V27" s="1086">
        <v>0</v>
      </c>
      <c r="W27" s="1084">
        <v>0</v>
      </c>
      <c r="X27" s="1086">
        <v>0</v>
      </c>
      <c r="Y27" s="1086">
        <v>0</v>
      </c>
      <c r="Z27" s="1084">
        <v>0</v>
      </c>
      <c r="AA27" s="1086">
        <v>0</v>
      </c>
      <c r="AB27" s="1086">
        <v>0</v>
      </c>
      <c r="AC27" s="1084">
        <v>5591.6109999999999</v>
      </c>
      <c r="AD27" s="1086">
        <v>0</v>
      </c>
      <c r="AE27" s="1087">
        <v>5591.6109999999999</v>
      </c>
      <c r="AF27" s="1082"/>
      <c r="AG27" s="1082"/>
    </row>
    <row r="28" spans="1:33" s="1077" customFormat="1" ht="10.199999999999999">
      <c r="A28" s="1083" t="s">
        <v>391</v>
      </c>
      <c r="B28" s="1084">
        <v>0</v>
      </c>
      <c r="C28" s="1086">
        <v>0</v>
      </c>
      <c r="D28" s="1086">
        <v>0</v>
      </c>
      <c r="E28" s="1084">
        <v>0</v>
      </c>
      <c r="F28" s="1086">
        <v>0</v>
      </c>
      <c r="G28" s="1086">
        <v>0</v>
      </c>
      <c r="H28" s="1084">
        <v>0</v>
      </c>
      <c r="I28" s="1086">
        <v>0</v>
      </c>
      <c r="J28" s="1086">
        <v>0</v>
      </c>
      <c r="K28" s="1084">
        <v>0</v>
      </c>
      <c r="L28" s="1086">
        <v>0</v>
      </c>
      <c r="M28" s="1086">
        <v>0</v>
      </c>
      <c r="N28" s="1084">
        <v>0</v>
      </c>
      <c r="O28" s="1086">
        <v>0</v>
      </c>
      <c r="P28" s="1086">
        <v>0</v>
      </c>
      <c r="Q28" s="1084">
        <v>0</v>
      </c>
      <c r="R28" s="1086">
        <v>0</v>
      </c>
      <c r="S28" s="1086">
        <v>0</v>
      </c>
      <c r="T28" s="1084">
        <v>0</v>
      </c>
      <c r="U28" s="1086">
        <v>0</v>
      </c>
      <c r="V28" s="1086">
        <v>0</v>
      </c>
      <c r="W28" s="1084">
        <v>0</v>
      </c>
      <c r="X28" s="1086">
        <v>0</v>
      </c>
      <c r="Y28" s="1086">
        <v>0</v>
      </c>
      <c r="Z28" s="1084">
        <v>0</v>
      </c>
      <c r="AA28" s="1086">
        <v>0</v>
      </c>
      <c r="AB28" s="1086">
        <v>0</v>
      </c>
      <c r="AC28" s="1084">
        <v>0</v>
      </c>
      <c r="AD28" s="1086">
        <v>0</v>
      </c>
      <c r="AE28" s="1087">
        <v>0</v>
      </c>
      <c r="AF28" s="1082"/>
      <c r="AG28" s="1082"/>
    </row>
    <row r="29" spans="1:33" s="1077" customFormat="1" ht="10.199999999999999">
      <c r="A29" s="1083" t="s">
        <v>396</v>
      </c>
      <c r="B29" s="1084">
        <v>1784.248</v>
      </c>
      <c r="C29" s="1086">
        <v>0</v>
      </c>
      <c r="D29" s="1086">
        <v>1784.248</v>
      </c>
      <c r="E29" s="1084">
        <v>10841.799000000001</v>
      </c>
      <c r="F29" s="1086">
        <v>0</v>
      </c>
      <c r="G29" s="1086">
        <v>10841.799000000001</v>
      </c>
      <c r="H29" s="1084">
        <v>5589.6170000000002</v>
      </c>
      <c r="I29" s="1086">
        <v>0</v>
      </c>
      <c r="J29" s="1086">
        <v>5589.6170000000002</v>
      </c>
      <c r="K29" s="1084">
        <v>554.60699999999997</v>
      </c>
      <c r="L29" s="1086">
        <v>0</v>
      </c>
      <c r="M29" s="1086">
        <v>554.60699999999997</v>
      </c>
      <c r="N29" s="1084">
        <v>211.577</v>
      </c>
      <c r="O29" s="1086">
        <v>0</v>
      </c>
      <c r="P29" s="1086">
        <v>211.577</v>
      </c>
      <c r="Q29" s="1084">
        <v>188.48400000000001</v>
      </c>
      <c r="R29" s="1086">
        <v>0</v>
      </c>
      <c r="S29" s="1086">
        <v>188.48400000000001</v>
      </c>
      <c r="T29" s="1084">
        <v>86306.517999999996</v>
      </c>
      <c r="U29" s="1086">
        <v>17016.764200104222</v>
      </c>
      <c r="V29" s="1086">
        <v>151616.85999999999</v>
      </c>
      <c r="W29" s="1084">
        <v>35599.281000000003</v>
      </c>
      <c r="X29" s="1086">
        <v>833.33376758728502</v>
      </c>
      <c r="Y29" s="1086">
        <v>38797.616999999998</v>
      </c>
      <c r="Z29" s="1084">
        <v>6808.6279999999997</v>
      </c>
      <c r="AA29" s="1086">
        <v>87.195414278269936</v>
      </c>
      <c r="AB29" s="1086">
        <v>7143.2839999999997</v>
      </c>
      <c r="AC29" s="1084">
        <v>147884.76300000001</v>
      </c>
      <c r="AD29" s="1086">
        <v>17937.293903074518</v>
      </c>
      <c r="AE29" s="1087">
        <v>216728.09700000001</v>
      </c>
      <c r="AF29" s="1082"/>
      <c r="AG29" s="1082"/>
    </row>
    <row r="30" spans="1:33" s="1077" customFormat="1" ht="10.199999999999999">
      <c r="A30" s="1083" t="s">
        <v>625</v>
      </c>
      <c r="B30" s="1084">
        <v>0</v>
      </c>
      <c r="C30" s="1086">
        <v>0</v>
      </c>
      <c r="D30" s="1086">
        <v>0</v>
      </c>
      <c r="E30" s="1084">
        <v>0</v>
      </c>
      <c r="F30" s="1086">
        <v>0</v>
      </c>
      <c r="G30" s="1086">
        <v>0</v>
      </c>
      <c r="H30" s="1084">
        <v>0</v>
      </c>
      <c r="I30" s="1086">
        <v>0</v>
      </c>
      <c r="J30" s="1086">
        <v>0</v>
      </c>
      <c r="K30" s="1084">
        <v>0</v>
      </c>
      <c r="L30" s="1086">
        <v>0</v>
      </c>
      <c r="M30" s="1086">
        <v>0</v>
      </c>
      <c r="N30" s="1084">
        <v>0</v>
      </c>
      <c r="O30" s="1086">
        <v>0</v>
      </c>
      <c r="P30" s="1086">
        <v>0</v>
      </c>
      <c r="Q30" s="1084">
        <v>0</v>
      </c>
      <c r="R30" s="1086">
        <v>0</v>
      </c>
      <c r="S30" s="1086">
        <v>0</v>
      </c>
      <c r="T30" s="1084">
        <v>0</v>
      </c>
      <c r="U30" s="1086">
        <v>0</v>
      </c>
      <c r="V30" s="1086">
        <v>0</v>
      </c>
      <c r="W30" s="1084">
        <v>3.419</v>
      </c>
      <c r="X30" s="1086">
        <v>0</v>
      </c>
      <c r="Y30" s="1086">
        <v>3.419</v>
      </c>
      <c r="Z30" s="1084">
        <v>0</v>
      </c>
      <c r="AA30" s="1086">
        <v>63.315268368942156</v>
      </c>
      <c r="AB30" s="1086">
        <v>243.00399999999999</v>
      </c>
      <c r="AC30" s="1084">
        <v>3.419</v>
      </c>
      <c r="AD30" s="1086">
        <v>63.315268368942156</v>
      </c>
      <c r="AE30" s="1087">
        <v>246.42400000000001</v>
      </c>
      <c r="AF30" s="1082"/>
      <c r="AG30" s="1082"/>
    </row>
    <row r="31" spans="1:33" s="1077" customFormat="1" ht="10.199999999999999">
      <c r="A31" s="1083" t="s">
        <v>626</v>
      </c>
      <c r="B31" s="1084">
        <v>0</v>
      </c>
      <c r="C31" s="1086">
        <v>0</v>
      </c>
      <c r="D31" s="1086">
        <v>0</v>
      </c>
      <c r="E31" s="1084">
        <v>0</v>
      </c>
      <c r="F31" s="1086">
        <v>0</v>
      </c>
      <c r="G31" s="1086">
        <v>0</v>
      </c>
      <c r="H31" s="1084">
        <v>0</v>
      </c>
      <c r="I31" s="1086">
        <v>0</v>
      </c>
      <c r="J31" s="1086">
        <v>0</v>
      </c>
      <c r="K31" s="1084">
        <v>0</v>
      </c>
      <c r="L31" s="1086">
        <v>0</v>
      </c>
      <c r="M31" s="1086">
        <v>0</v>
      </c>
      <c r="N31" s="1084">
        <v>0</v>
      </c>
      <c r="O31" s="1086">
        <v>0</v>
      </c>
      <c r="P31" s="1086">
        <v>0</v>
      </c>
      <c r="Q31" s="1084">
        <v>0</v>
      </c>
      <c r="R31" s="1086">
        <v>0</v>
      </c>
      <c r="S31" s="1086">
        <v>0</v>
      </c>
      <c r="T31" s="1084">
        <v>551.846</v>
      </c>
      <c r="U31" s="1086">
        <v>5168.2542991141217</v>
      </c>
      <c r="V31" s="1086">
        <v>20387.606</v>
      </c>
      <c r="W31" s="1084">
        <v>0</v>
      </c>
      <c r="X31" s="1086">
        <v>0</v>
      </c>
      <c r="Y31" s="1086">
        <v>0</v>
      </c>
      <c r="Z31" s="1084">
        <v>0</v>
      </c>
      <c r="AA31" s="1086">
        <v>0</v>
      </c>
      <c r="AB31" s="1086">
        <v>0</v>
      </c>
      <c r="AC31" s="1084">
        <v>551.846</v>
      </c>
      <c r="AD31" s="1086">
        <v>5168.2542991141217</v>
      </c>
      <c r="AE31" s="1087">
        <v>20387.606</v>
      </c>
      <c r="AF31" s="1082"/>
      <c r="AG31" s="1082"/>
    </row>
    <row r="32" spans="1:33" s="1077" customFormat="1" ht="10.199999999999999">
      <c r="A32" s="1083" t="s">
        <v>627</v>
      </c>
      <c r="B32" s="1084">
        <v>0</v>
      </c>
      <c r="C32" s="1086">
        <v>0</v>
      </c>
      <c r="D32" s="1086">
        <v>0</v>
      </c>
      <c r="E32" s="1084">
        <v>0</v>
      </c>
      <c r="F32" s="1086">
        <v>0</v>
      </c>
      <c r="G32" s="1086">
        <v>0</v>
      </c>
      <c r="H32" s="1084">
        <v>0</v>
      </c>
      <c r="I32" s="1086">
        <v>0</v>
      </c>
      <c r="J32" s="1086">
        <v>0</v>
      </c>
      <c r="K32" s="1084">
        <v>0</v>
      </c>
      <c r="L32" s="1086">
        <v>0</v>
      </c>
      <c r="M32" s="1086">
        <v>0</v>
      </c>
      <c r="N32" s="1084">
        <v>0</v>
      </c>
      <c r="O32" s="1086">
        <v>0</v>
      </c>
      <c r="P32" s="1086">
        <v>0</v>
      </c>
      <c r="Q32" s="1084">
        <v>0</v>
      </c>
      <c r="R32" s="1086">
        <v>0</v>
      </c>
      <c r="S32" s="1086">
        <v>0</v>
      </c>
      <c r="T32" s="1084">
        <v>0</v>
      </c>
      <c r="U32" s="1086">
        <v>0</v>
      </c>
      <c r="V32" s="1086">
        <v>0</v>
      </c>
      <c r="W32" s="1084">
        <v>0</v>
      </c>
      <c r="X32" s="1086">
        <v>0</v>
      </c>
      <c r="Y32" s="1086">
        <v>0</v>
      </c>
      <c r="Z32" s="1084">
        <v>0</v>
      </c>
      <c r="AA32" s="1086">
        <v>0</v>
      </c>
      <c r="AB32" s="1086">
        <v>0</v>
      </c>
      <c r="AC32" s="1084">
        <v>0</v>
      </c>
      <c r="AD32" s="1086">
        <v>0</v>
      </c>
      <c r="AE32" s="1087">
        <v>0</v>
      </c>
      <c r="AF32" s="1082"/>
      <c r="AG32" s="1082"/>
    </row>
    <row r="33" spans="1:33" s="1077" customFormat="1" ht="10.199999999999999">
      <c r="A33" s="1083" t="s">
        <v>985</v>
      </c>
      <c r="B33" s="1084">
        <v>173.15299999999999</v>
      </c>
      <c r="C33" s="1086">
        <v>0</v>
      </c>
      <c r="D33" s="1086">
        <v>173.15299999999999</v>
      </c>
      <c r="E33" s="1084">
        <v>0</v>
      </c>
      <c r="F33" s="1086">
        <v>0</v>
      </c>
      <c r="G33" s="1086">
        <v>0</v>
      </c>
      <c r="H33" s="1084">
        <v>0</v>
      </c>
      <c r="I33" s="1086">
        <v>0</v>
      </c>
      <c r="J33" s="1086">
        <v>0</v>
      </c>
      <c r="K33" s="1084">
        <v>0</v>
      </c>
      <c r="L33" s="1086">
        <v>0</v>
      </c>
      <c r="M33" s="1086">
        <v>0</v>
      </c>
      <c r="N33" s="1084">
        <v>0</v>
      </c>
      <c r="O33" s="1086">
        <v>0</v>
      </c>
      <c r="P33" s="1086">
        <v>0</v>
      </c>
      <c r="Q33" s="1084">
        <v>0</v>
      </c>
      <c r="R33" s="1086">
        <v>0</v>
      </c>
      <c r="S33" s="1086">
        <v>0</v>
      </c>
      <c r="T33" s="1084">
        <v>0</v>
      </c>
      <c r="U33" s="1086">
        <v>0</v>
      </c>
      <c r="V33" s="1086">
        <v>0</v>
      </c>
      <c r="W33" s="1084">
        <v>0</v>
      </c>
      <c r="X33" s="1086">
        <v>0</v>
      </c>
      <c r="Y33" s="1086">
        <v>0</v>
      </c>
      <c r="Z33" s="1084">
        <v>0</v>
      </c>
      <c r="AA33" s="1086">
        <v>0</v>
      </c>
      <c r="AB33" s="1086">
        <v>0</v>
      </c>
      <c r="AC33" s="1084">
        <v>173.15299999999999</v>
      </c>
      <c r="AD33" s="1086">
        <v>0</v>
      </c>
      <c r="AE33" s="1087">
        <v>173.15299999999999</v>
      </c>
      <c r="AF33" s="1082"/>
      <c r="AG33" s="1082"/>
    </row>
    <row r="34" spans="1:33" s="1077" customFormat="1" ht="10.199999999999999">
      <c r="A34" s="1078" t="s">
        <v>986</v>
      </c>
      <c r="B34" s="1079">
        <v>10974.262000000001</v>
      </c>
      <c r="C34" s="1080">
        <v>21.927566440854612</v>
      </c>
      <c r="D34" s="1081">
        <v>11058.42</v>
      </c>
      <c r="E34" s="1079">
        <v>1715533.0430000001</v>
      </c>
      <c r="F34" s="1080">
        <v>0</v>
      </c>
      <c r="G34" s="1081">
        <v>1715533.0430000001</v>
      </c>
      <c r="H34" s="1079">
        <v>1179717.085</v>
      </c>
      <c r="I34" s="1080">
        <v>27.289213131839499</v>
      </c>
      <c r="J34" s="1081">
        <v>1179821.8219999999</v>
      </c>
      <c r="K34" s="1079">
        <v>65902.569000000003</v>
      </c>
      <c r="L34" s="1080">
        <v>0</v>
      </c>
      <c r="M34" s="1081">
        <v>65902.569000000003</v>
      </c>
      <c r="N34" s="1079">
        <v>96461.55</v>
      </c>
      <c r="O34" s="1080">
        <v>0</v>
      </c>
      <c r="P34" s="1081">
        <v>96461.55</v>
      </c>
      <c r="Q34" s="1079">
        <v>0</v>
      </c>
      <c r="R34" s="1080">
        <v>0</v>
      </c>
      <c r="S34" s="1081">
        <v>0</v>
      </c>
      <c r="T34" s="1079">
        <v>202340.96799999999</v>
      </c>
      <c r="U34" s="1080">
        <v>16193.277488275142</v>
      </c>
      <c r="V34" s="1081">
        <v>264490.76799999998</v>
      </c>
      <c r="W34" s="1079">
        <v>347879.38699999999</v>
      </c>
      <c r="X34" s="1080">
        <v>182.88249088066701</v>
      </c>
      <c r="Y34" s="1081">
        <v>348581.29100000003</v>
      </c>
      <c r="Z34" s="1079">
        <v>297579.587</v>
      </c>
      <c r="AA34" s="1080">
        <v>21.76341844710787</v>
      </c>
      <c r="AB34" s="1081">
        <v>297663.11599999998</v>
      </c>
      <c r="AC34" s="1079">
        <v>3916388.4550000001</v>
      </c>
      <c r="AD34" s="1080">
        <v>16447.141219385096</v>
      </c>
      <c r="AE34" s="1081">
        <v>3979512.5830000001</v>
      </c>
      <c r="AF34" s="1082"/>
      <c r="AG34" s="1082"/>
    </row>
    <row r="35" spans="1:33" s="1077" customFormat="1" ht="10.199999999999999">
      <c r="A35" s="1083" t="s">
        <v>980</v>
      </c>
      <c r="B35" s="1084">
        <v>0</v>
      </c>
      <c r="C35" s="1085">
        <v>0</v>
      </c>
      <c r="D35" s="1086">
        <v>0</v>
      </c>
      <c r="E35" s="1084">
        <v>0</v>
      </c>
      <c r="F35" s="1085">
        <v>0</v>
      </c>
      <c r="G35" s="1086">
        <v>0</v>
      </c>
      <c r="H35" s="1084">
        <v>0</v>
      </c>
      <c r="I35" s="1085">
        <v>0</v>
      </c>
      <c r="J35" s="1086">
        <v>0</v>
      </c>
      <c r="K35" s="1084">
        <v>0</v>
      </c>
      <c r="L35" s="1085">
        <v>0</v>
      </c>
      <c r="M35" s="1086">
        <v>0</v>
      </c>
      <c r="N35" s="1084">
        <v>0</v>
      </c>
      <c r="O35" s="1085">
        <v>0</v>
      </c>
      <c r="P35" s="1086">
        <v>0</v>
      </c>
      <c r="Q35" s="1084">
        <v>0</v>
      </c>
      <c r="R35" s="1085">
        <v>0</v>
      </c>
      <c r="S35" s="1086">
        <v>0</v>
      </c>
      <c r="T35" s="1084">
        <v>0</v>
      </c>
      <c r="U35" s="1085">
        <v>0</v>
      </c>
      <c r="V35" s="1086">
        <v>0</v>
      </c>
      <c r="W35" s="1084">
        <v>0</v>
      </c>
      <c r="X35" s="1085">
        <v>0</v>
      </c>
      <c r="Y35" s="1086">
        <v>0</v>
      </c>
      <c r="Z35" s="1084">
        <v>0</v>
      </c>
      <c r="AA35" s="1085">
        <v>0</v>
      </c>
      <c r="AB35" s="1086">
        <v>0</v>
      </c>
      <c r="AC35" s="1084">
        <v>0</v>
      </c>
      <c r="AD35" s="1085">
        <v>0</v>
      </c>
      <c r="AE35" s="1087">
        <v>0</v>
      </c>
      <c r="AF35" s="1082"/>
      <c r="AG35" s="1082"/>
    </row>
    <row r="36" spans="1:33" s="1077" customFormat="1" ht="10.199999999999999">
      <c r="A36" s="1083" t="s">
        <v>624</v>
      </c>
      <c r="B36" s="1084">
        <v>0</v>
      </c>
      <c r="C36" s="1086">
        <v>0</v>
      </c>
      <c r="D36" s="1086">
        <v>0</v>
      </c>
      <c r="E36" s="1084">
        <v>0</v>
      </c>
      <c r="F36" s="1086">
        <v>0</v>
      </c>
      <c r="G36" s="1086">
        <v>0</v>
      </c>
      <c r="H36" s="1084">
        <v>0</v>
      </c>
      <c r="I36" s="1086">
        <v>0</v>
      </c>
      <c r="J36" s="1086">
        <v>0</v>
      </c>
      <c r="K36" s="1084">
        <v>0</v>
      </c>
      <c r="L36" s="1086">
        <v>0</v>
      </c>
      <c r="M36" s="1086">
        <v>0</v>
      </c>
      <c r="N36" s="1084">
        <v>0</v>
      </c>
      <c r="O36" s="1086">
        <v>0</v>
      </c>
      <c r="P36" s="1086">
        <v>0</v>
      </c>
      <c r="Q36" s="1084">
        <v>0</v>
      </c>
      <c r="R36" s="1086">
        <v>0</v>
      </c>
      <c r="S36" s="1086">
        <v>0</v>
      </c>
      <c r="T36" s="1084">
        <v>0</v>
      </c>
      <c r="U36" s="1086">
        <v>0</v>
      </c>
      <c r="V36" s="1086">
        <v>0</v>
      </c>
      <c r="W36" s="1084">
        <v>0</v>
      </c>
      <c r="X36" s="1086">
        <v>0</v>
      </c>
      <c r="Y36" s="1086">
        <v>0</v>
      </c>
      <c r="Z36" s="1084">
        <v>0</v>
      </c>
      <c r="AA36" s="1086">
        <v>0</v>
      </c>
      <c r="AB36" s="1086">
        <v>0</v>
      </c>
      <c r="AC36" s="1084">
        <v>0</v>
      </c>
      <c r="AD36" s="1086">
        <v>0</v>
      </c>
      <c r="AE36" s="1087">
        <v>0</v>
      </c>
      <c r="AF36" s="1082"/>
      <c r="AG36" s="1082"/>
    </row>
    <row r="37" spans="1:33" s="1077" customFormat="1" ht="10.199999999999999">
      <c r="A37" s="1083" t="s">
        <v>391</v>
      </c>
      <c r="B37" s="1084">
        <v>0</v>
      </c>
      <c r="C37" s="1086">
        <v>0</v>
      </c>
      <c r="D37" s="1086">
        <v>0</v>
      </c>
      <c r="E37" s="1084">
        <v>0</v>
      </c>
      <c r="F37" s="1086">
        <v>0</v>
      </c>
      <c r="G37" s="1086">
        <v>0</v>
      </c>
      <c r="H37" s="1084">
        <v>0</v>
      </c>
      <c r="I37" s="1086">
        <v>0</v>
      </c>
      <c r="J37" s="1086">
        <v>0</v>
      </c>
      <c r="K37" s="1084">
        <v>0</v>
      </c>
      <c r="L37" s="1086">
        <v>0</v>
      </c>
      <c r="M37" s="1086">
        <v>0</v>
      </c>
      <c r="N37" s="1084">
        <v>0</v>
      </c>
      <c r="O37" s="1086">
        <v>0</v>
      </c>
      <c r="P37" s="1086">
        <v>0</v>
      </c>
      <c r="Q37" s="1084">
        <v>0</v>
      </c>
      <c r="R37" s="1086">
        <v>0</v>
      </c>
      <c r="S37" s="1086">
        <v>0</v>
      </c>
      <c r="T37" s="1084">
        <v>0</v>
      </c>
      <c r="U37" s="1086">
        <v>0</v>
      </c>
      <c r="V37" s="1086">
        <v>0</v>
      </c>
      <c r="W37" s="1084">
        <v>0</v>
      </c>
      <c r="X37" s="1086">
        <v>0</v>
      </c>
      <c r="Y37" s="1086">
        <v>0</v>
      </c>
      <c r="Z37" s="1084">
        <v>0</v>
      </c>
      <c r="AA37" s="1086">
        <v>0</v>
      </c>
      <c r="AB37" s="1086">
        <v>0</v>
      </c>
      <c r="AC37" s="1084">
        <v>0</v>
      </c>
      <c r="AD37" s="1086">
        <v>0</v>
      </c>
      <c r="AE37" s="1087">
        <v>0</v>
      </c>
      <c r="AF37" s="1082"/>
      <c r="AG37" s="1082"/>
    </row>
    <row r="38" spans="1:33" s="1077" customFormat="1" ht="10.199999999999999">
      <c r="A38" s="1083" t="s">
        <v>396</v>
      </c>
      <c r="B38" s="1084">
        <v>10969.674000000001</v>
      </c>
      <c r="C38" s="1086">
        <v>21.927566440854612</v>
      </c>
      <c r="D38" s="1086">
        <v>11053.833000000001</v>
      </c>
      <c r="E38" s="1084">
        <v>1715533.0430000001</v>
      </c>
      <c r="F38" s="1086">
        <v>0</v>
      </c>
      <c r="G38" s="1086">
        <v>1715533.0430000001</v>
      </c>
      <c r="H38" s="1084">
        <v>1179717.085</v>
      </c>
      <c r="I38" s="1086">
        <v>27.289213131839499</v>
      </c>
      <c r="J38" s="1086">
        <v>1179821.8219999999</v>
      </c>
      <c r="K38" s="1084">
        <v>65902.569000000003</v>
      </c>
      <c r="L38" s="1086">
        <v>0</v>
      </c>
      <c r="M38" s="1086">
        <v>65902.569000000003</v>
      </c>
      <c r="N38" s="1084">
        <v>96461.55</v>
      </c>
      <c r="O38" s="1086">
        <v>0</v>
      </c>
      <c r="P38" s="1086">
        <v>96461.55</v>
      </c>
      <c r="Q38" s="1084">
        <v>0</v>
      </c>
      <c r="R38" s="1086">
        <v>0</v>
      </c>
      <c r="S38" s="1086">
        <v>0</v>
      </c>
      <c r="T38" s="1084">
        <v>201275.98800000001</v>
      </c>
      <c r="U38" s="1086">
        <v>15947.833507034915</v>
      </c>
      <c r="V38" s="1086">
        <v>262483.77299999999</v>
      </c>
      <c r="W38" s="1084">
        <v>347679.38699999999</v>
      </c>
      <c r="X38" s="1086">
        <v>182.88249088066701</v>
      </c>
      <c r="Y38" s="1086">
        <v>348381.29100000003</v>
      </c>
      <c r="Z38" s="1084">
        <v>297579.587</v>
      </c>
      <c r="AA38" s="1086">
        <v>0</v>
      </c>
      <c r="AB38" s="1086">
        <v>297579.587</v>
      </c>
      <c r="AC38" s="1084">
        <v>3915118.8870000001</v>
      </c>
      <c r="AD38" s="1086">
        <v>16179.933559145387</v>
      </c>
      <c r="AE38" s="1087">
        <v>3977217.4730000002</v>
      </c>
      <c r="AF38" s="1082"/>
      <c r="AG38" s="1082"/>
    </row>
    <row r="39" spans="1:33" s="1077" customFormat="1" ht="10.199999999999999">
      <c r="A39" s="1083" t="s">
        <v>625</v>
      </c>
      <c r="B39" s="1084">
        <v>0</v>
      </c>
      <c r="C39" s="1086">
        <v>0</v>
      </c>
      <c r="D39" s="1086">
        <v>0</v>
      </c>
      <c r="E39" s="1084">
        <v>0</v>
      </c>
      <c r="F39" s="1086">
        <v>0</v>
      </c>
      <c r="G39" s="1086">
        <v>0</v>
      </c>
      <c r="H39" s="1084">
        <v>0</v>
      </c>
      <c r="I39" s="1086">
        <v>0</v>
      </c>
      <c r="J39" s="1086">
        <v>0</v>
      </c>
      <c r="K39" s="1084">
        <v>0</v>
      </c>
      <c r="L39" s="1086">
        <v>0</v>
      </c>
      <c r="M39" s="1086">
        <v>0</v>
      </c>
      <c r="N39" s="1084">
        <v>0</v>
      </c>
      <c r="O39" s="1086">
        <v>0</v>
      </c>
      <c r="P39" s="1086">
        <v>0</v>
      </c>
      <c r="Q39" s="1084">
        <v>0</v>
      </c>
      <c r="R39" s="1086">
        <v>0</v>
      </c>
      <c r="S39" s="1086">
        <v>0</v>
      </c>
      <c r="T39" s="1084">
        <v>0</v>
      </c>
      <c r="U39" s="1086">
        <v>0</v>
      </c>
      <c r="V39" s="1086">
        <v>0</v>
      </c>
      <c r="W39" s="1084">
        <v>200</v>
      </c>
      <c r="X39" s="1086">
        <v>0</v>
      </c>
      <c r="Y39" s="1086">
        <v>200</v>
      </c>
      <c r="Z39" s="1084">
        <v>0</v>
      </c>
      <c r="AA39" s="1086">
        <v>21.76341844710787</v>
      </c>
      <c r="AB39" s="1086">
        <v>83.528000000000006</v>
      </c>
      <c r="AC39" s="1084">
        <v>200</v>
      </c>
      <c r="AD39" s="1086">
        <v>21.76341844710787</v>
      </c>
      <c r="AE39" s="1087">
        <v>283.52800000000002</v>
      </c>
      <c r="AF39" s="1082"/>
      <c r="AG39" s="1082"/>
    </row>
    <row r="40" spans="1:33" s="1077" customFormat="1" ht="10.199999999999999">
      <c r="A40" s="1083" t="s">
        <v>626</v>
      </c>
      <c r="B40" s="1084">
        <v>0</v>
      </c>
      <c r="C40" s="1086">
        <v>0</v>
      </c>
      <c r="D40" s="1086">
        <v>0</v>
      </c>
      <c r="E40" s="1084">
        <v>0</v>
      </c>
      <c r="F40" s="1086">
        <v>0</v>
      </c>
      <c r="G40" s="1086">
        <v>0</v>
      </c>
      <c r="H40" s="1084">
        <v>0</v>
      </c>
      <c r="I40" s="1086">
        <v>0</v>
      </c>
      <c r="J40" s="1086">
        <v>0</v>
      </c>
      <c r="K40" s="1084">
        <v>0</v>
      </c>
      <c r="L40" s="1086">
        <v>0</v>
      </c>
      <c r="M40" s="1086">
        <v>0</v>
      </c>
      <c r="N40" s="1084">
        <v>0</v>
      </c>
      <c r="O40" s="1086">
        <v>0</v>
      </c>
      <c r="P40" s="1086">
        <v>0</v>
      </c>
      <c r="Q40" s="1084">
        <v>0</v>
      </c>
      <c r="R40" s="1086">
        <v>0</v>
      </c>
      <c r="S40" s="1086">
        <v>0</v>
      </c>
      <c r="T40" s="1084">
        <v>1064.98</v>
      </c>
      <c r="U40" s="1086">
        <v>245.44398124022928</v>
      </c>
      <c r="V40" s="1086">
        <v>2006.9939999999999</v>
      </c>
      <c r="W40" s="1084">
        <v>0</v>
      </c>
      <c r="X40" s="1086">
        <v>0</v>
      </c>
      <c r="Y40" s="1086">
        <v>0</v>
      </c>
      <c r="Z40" s="1084">
        <v>0</v>
      </c>
      <c r="AA40" s="1086">
        <v>0</v>
      </c>
      <c r="AB40" s="1086">
        <v>0</v>
      </c>
      <c r="AC40" s="1084">
        <v>1064.98</v>
      </c>
      <c r="AD40" s="1086">
        <v>245.44398124022928</v>
      </c>
      <c r="AE40" s="1087">
        <v>2006.9939999999999</v>
      </c>
      <c r="AF40" s="1082"/>
      <c r="AG40" s="1082"/>
    </row>
    <row r="41" spans="1:33" s="1077" customFormat="1" ht="10.199999999999999">
      <c r="A41" s="1083" t="s">
        <v>627</v>
      </c>
      <c r="B41" s="1084">
        <v>0</v>
      </c>
      <c r="C41" s="1086">
        <v>0</v>
      </c>
      <c r="D41" s="1086">
        <v>0</v>
      </c>
      <c r="E41" s="1084">
        <v>0</v>
      </c>
      <c r="F41" s="1086">
        <v>0</v>
      </c>
      <c r="G41" s="1086">
        <v>0</v>
      </c>
      <c r="H41" s="1084">
        <v>0</v>
      </c>
      <c r="I41" s="1086">
        <v>0</v>
      </c>
      <c r="J41" s="1086">
        <v>0</v>
      </c>
      <c r="K41" s="1084">
        <v>0</v>
      </c>
      <c r="L41" s="1086">
        <v>0</v>
      </c>
      <c r="M41" s="1086">
        <v>0</v>
      </c>
      <c r="N41" s="1084">
        <v>0</v>
      </c>
      <c r="O41" s="1086">
        <v>0</v>
      </c>
      <c r="P41" s="1086">
        <v>0</v>
      </c>
      <c r="Q41" s="1084">
        <v>0</v>
      </c>
      <c r="R41" s="1086">
        <v>0</v>
      </c>
      <c r="S41" s="1086">
        <v>0</v>
      </c>
      <c r="T41" s="1084">
        <v>0</v>
      </c>
      <c r="U41" s="1086">
        <v>0</v>
      </c>
      <c r="V41" s="1086">
        <v>0</v>
      </c>
      <c r="W41" s="1084">
        <v>0</v>
      </c>
      <c r="X41" s="1086">
        <v>0</v>
      </c>
      <c r="Y41" s="1086">
        <v>0</v>
      </c>
      <c r="Z41" s="1084">
        <v>0</v>
      </c>
      <c r="AA41" s="1086">
        <v>0</v>
      </c>
      <c r="AB41" s="1086">
        <v>0</v>
      </c>
      <c r="AC41" s="1084">
        <v>0</v>
      </c>
      <c r="AD41" s="1086">
        <v>0</v>
      </c>
      <c r="AE41" s="1087">
        <v>0</v>
      </c>
      <c r="AF41" s="1082"/>
      <c r="AG41" s="1082"/>
    </row>
    <row r="42" spans="1:33" s="1077" customFormat="1" ht="10.199999999999999">
      <c r="A42" s="1083" t="s">
        <v>987</v>
      </c>
      <c r="B42" s="1084">
        <v>4.5869999999999997</v>
      </c>
      <c r="C42" s="1086">
        <v>0</v>
      </c>
      <c r="D42" s="1086">
        <v>4.5869999999999997</v>
      </c>
      <c r="E42" s="1084">
        <v>0</v>
      </c>
      <c r="F42" s="1086">
        <v>0</v>
      </c>
      <c r="G42" s="1086">
        <v>0</v>
      </c>
      <c r="H42" s="1084">
        <v>0</v>
      </c>
      <c r="I42" s="1086">
        <v>0</v>
      </c>
      <c r="J42" s="1086">
        <v>0</v>
      </c>
      <c r="K42" s="1084">
        <v>0</v>
      </c>
      <c r="L42" s="1086">
        <v>0</v>
      </c>
      <c r="M42" s="1086">
        <v>0</v>
      </c>
      <c r="N42" s="1084">
        <v>0</v>
      </c>
      <c r="O42" s="1086">
        <v>0</v>
      </c>
      <c r="P42" s="1086">
        <v>0</v>
      </c>
      <c r="Q42" s="1084">
        <v>0</v>
      </c>
      <c r="R42" s="1086">
        <v>0</v>
      </c>
      <c r="S42" s="1086">
        <v>0</v>
      </c>
      <c r="T42" s="1084">
        <v>0</v>
      </c>
      <c r="U42" s="1086">
        <v>0</v>
      </c>
      <c r="V42" s="1086">
        <v>0</v>
      </c>
      <c r="W42" s="1084">
        <v>0</v>
      </c>
      <c r="X42" s="1086">
        <v>0</v>
      </c>
      <c r="Y42" s="1086">
        <v>0</v>
      </c>
      <c r="Z42" s="1084">
        <v>0</v>
      </c>
      <c r="AA42" s="1086">
        <v>0</v>
      </c>
      <c r="AB42" s="1086">
        <v>0</v>
      </c>
      <c r="AC42" s="1084">
        <v>4.5869999999999997</v>
      </c>
      <c r="AD42" s="1086">
        <v>0</v>
      </c>
      <c r="AE42" s="1087">
        <v>4.5869999999999997</v>
      </c>
      <c r="AF42" s="1082"/>
      <c r="AG42" s="1082"/>
    </row>
    <row r="43" spans="1:33" s="1077" customFormat="1" ht="10.199999999999999">
      <c r="A43" s="1088" t="s">
        <v>988</v>
      </c>
      <c r="B43" s="1089">
        <v>7323.152</v>
      </c>
      <c r="C43" s="1090">
        <v>2.4632621156852528</v>
      </c>
      <c r="D43" s="1091">
        <v>7332.607</v>
      </c>
      <c r="E43" s="1089">
        <v>1729034.929</v>
      </c>
      <c r="F43" s="1090">
        <v>0</v>
      </c>
      <c r="G43" s="1091">
        <v>1729034.929</v>
      </c>
      <c r="H43" s="1089">
        <v>799192.70499999996</v>
      </c>
      <c r="I43" s="1090">
        <v>0</v>
      </c>
      <c r="J43" s="1091">
        <v>799192.70499999996</v>
      </c>
      <c r="K43" s="1089">
        <v>50509.417999999998</v>
      </c>
      <c r="L43" s="1090">
        <v>0</v>
      </c>
      <c r="M43" s="1091">
        <v>50509.417999999998</v>
      </c>
      <c r="N43" s="1089">
        <v>79931.255999999994</v>
      </c>
      <c r="O43" s="1090">
        <v>0</v>
      </c>
      <c r="P43" s="1091">
        <v>79931.255999999994</v>
      </c>
      <c r="Q43" s="1089">
        <v>0</v>
      </c>
      <c r="R43" s="1090">
        <v>0</v>
      </c>
      <c r="S43" s="1091">
        <v>0</v>
      </c>
      <c r="T43" s="1089">
        <v>23884.887999999999</v>
      </c>
      <c r="U43" s="1090">
        <v>2117.4661281917665</v>
      </c>
      <c r="V43" s="1091">
        <v>32011.723999999998</v>
      </c>
      <c r="W43" s="1089">
        <v>184367.57</v>
      </c>
      <c r="X43" s="1090">
        <v>0</v>
      </c>
      <c r="Y43" s="1091">
        <v>184367.57</v>
      </c>
      <c r="Z43" s="1089">
        <v>104796.41</v>
      </c>
      <c r="AA43" s="1090">
        <v>0.19437206878582594</v>
      </c>
      <c r="AB43" s="1091">
        <v>104797.15700000001</v>
      </c>
      <c r="AC43" s="1089">
        <v>2979040.3309999998</v>
      </c>
      <c r="AD43" s="1090">
        <v>2120.1242834809796</v>
      </c>
      <c r="AE43" s="1091">
        <v>2987177.3679999998</v>
      </c>
      <c r="AF43" s="1082"/>
      <c r="AG43" s="1082"/>
    </row>
    <row r="44" spans="1:33" s="1077" customFormat="1" ht="10.199999999999999">
      <c r="A44" s="1083" t="s">
        <v>980</v>
      </c>
      <c r="B44" s="1084">
        <v>0</v>
      </c>
      <c r="C44" s="1086">
        <v>0</v>
      </c>
      <c r="D44" s="1086">
        <v>0</v>
      </c>
      <c r="E44" s="1084">
        <v>0</v>
      </c>
      <c r="F44" s="1086">
        <v>0</v>
      </c>
      <c r="G44" s="1086">
        <v>0</v>
      </c>
      <c r="H44" s="1084">
        <v>0</v>
      </c>
      <c r="I44" s="1086">
        <v>0</v>
      </c>
      <c r="J44" s="1086">
        <v>0</v>
      </c>
      <c r="K44" s="1084">
        <v>0</v>
      </c>
      <c r="L44" s="1086">
        <v>0</v>
      </c>
      <c r="M44" s="1086">
        <v>0</v>
      </c>
      <c r="N44" s="1084">
        <v>0</v>
      </c>
      <c r="O44" s="1086">
        <v>0</v>
      </c>
      <c r="P44" s="1086">
        <v>0</v>
      </c>
      <c r="Q44" s="1084">
        <v>0</v>
      </c>
      <c r="R44" s="1086">
        <v>0</v>
      </c>
      <c r="S44" s="1086">
        <v>0</v>
      </c>
      <c r="T44" s="1084">
        <v>0</v>
      </c>
      <c r="U44" s="1086">
        <v>0</v>
      </c>
      <c r="V44" s="1086">
        <v>0</v>
      </c>
      <c r="W44" s="1084">
        <v>0</v>
      </c>
      <c r="X44" s="1086">
        <v>0</v>
      </c>
      <c r="Y44" s="1086">
        <v>0</v>
      </c>
      <c r="Z44" s="1084">
        <v>0</v>
      </c>
      <c r="AA44" s="1086">
        <v>0</v>
      </c>
      <c r="AB44" s="1086">
        <v>0</v>
      </c>
      <c r="AC44" s="1084">
        <v>0</v>
      </c>
      <c r="AD44" s="1086">
        <v>0</v>
      </c>
      <c r="AE44" s="1087">
        <v>0</v>
      </c>
      <c r="AF44" s="1082"/>
      <c r="AG44" s="1082"/>
    </row>
    <row r="45" spans="1:33" s="1077" customFormat="1" ht="10.199999999999999">
      <c r="A45" s="1083" t="s">
        <v>624</v>
      </c>
      <c r="B45" s="1084">
        <v>0</v>
      </c>
      <c r="C45" s="1086">
        <v>0</v>
      </c>
      <c r="D45" s="1086">
        <v>0</v>
      </c>
      <c r="E45" s="1084">
        <v>0</v>
      </c>
      <c r="F45" s="1086">
        <v>0</v>
      </c>
      <c r="G45" s="1086">
        <v>0</v>
      </c>
      <c r="H45" s="1084">
        <v>0</v>
      </c>
      <c r="I45" s="1086">
        <v>0</v>
      </c>
      <c r="J45" s="1086">
        <v>0</v>
      </c>
      <c r="K45" s="1084">
        <v>0</v>
      </c>
      <c r="L45" s="1086">
        <v>0</v>
      </c>
      <c r="M45" s="1086">
        <v>0</v>
      </c>
      <c r="N45" s="1084">
        <v>0</v>
      </c>
      <c r="O45" s="1086">
        <v>0</v>
      </c>
      <c r="P45" s="1086">
        <v>0</v>
      </c>
      <c r="Q45" s="1084">
        <v>0</v>
      </c>
      <c r="R45" s="1086">
        <v>0</v>
      </c>
      <c r="S45" s="1086">
        <v>0</v>
      </c>
      <c r="T45" s="1084">
        <v>0</v>
      </c>
      <c r="U45" s="1086">
        <v>0</v>
      </c>
      <c r="V45" s="1086">
        <v>0</v>
      </c>
      <c r="W45" s="1084">
        <v>0</v>
      </c>
      <c r="X45" s="1086">
        <v>0</v>
      </c>
      <c r="Y45" s="1086">
        <v>0</v>
      </c>
      <c r="Z45" s="1084">
        <v>0</v>
      </c>
      <c r="AA45" s="1086">
        <v>0</v>
      </c>
      <c r="AB45" s="1086">
        <v>0</v>
      </c>
      <c r="AC45" s="1084">
        <v>0</v>
      </c>
      <c r="AD45" s="1086">
        <v>0</v>
      </c>
      <c r="AE45" s="1087">
        <v>0</v>
      </c>
      <c r="AF45" s="1082"/>
      <c r="AG45" s="1082"/>
    </row>
    <row r="46" spans="1:33" s="1077" customFormat="1" ht="10.199999999999999">
      <c r="A46" s="1083" t="s">
        <v>391</v>
      </c>
      <c r="B46" s="1084">
        <v>0</v>
      </c>
      <c r="C46" s="1086">
        <v>0</v>
      </c>
      <c r="D46" s="1086">
        <v>0</v>
      </c>
      <c r="E46" s="1084">
        <v>0</v>
      </c>
      <c r="F46" s="1086">
        <v>0</v>
      </c>
      <c r="G46" s="1086">
        <v>0</v>
      </c>
      <c r="H46" s="1084">
        <v>0</v>
      </c>
      <c r="I46" s="1086">
        <v>0</v>
      </c>
      <c r="J46" s="1086">
        <v>0</v>
      </c>
      <c r="K46" s="1084">
        <v>0</v>
      </c>
      <c r="L46" s="1086">
        <v>0</v>
      </c>
      <c r="M46" s="1086">
        <v>0</v>
      </c>
      <c r="N46" s="1084">
        <v>0</v>
      </c>
      <c r="O46" s="1086">
        <v>0</v>
      </c>
      <c r="P46" s="1086">
        <v>0</v>
      </c>
      <c r="Q46" s="1084">
        <v>0</v>
      </c>
      <c r="R46" s="1086">
        <v>0</v>
      </c>
      <c r="S46" s="1086">
        <v>0</v>
      </c>
      <c r="T46" s="1084">
        <v>0</v>
      </c>
      <c r="U46" s="1086">
        <v>0</v>
      </c>
      <c r="V46" s="1086">
        <v>0</v>
      </c>
      <c r="W46" s="1084">
        <v>0</v>
      </c>
      <c r="X46" s="1086">
        <v>0</v>
      </c>
      <c r="Y46" s="1086">
        <v>0</v>
      </c>
      <c r="Z46" s="1084">
        <v>0</v>
      </c>
      <c r="AA46" s="1086">
        <v>0</v>
      </c>
      <c r="AB46" s="1086">
        <v>0</v>
      </c>
      <c r="AC46" s="1084">
        <v>0</v>
      </c>
      <c r="AD46" s="1086">
        <v>0</v>
      </c>
      <c r="AE46" s="1087">
        <v>0</v>
      </c>
      <c r="AF46" s="1082"/>
      <c r="AG46" s="1082"/>
    </row>
    <row r="47" spans="1:33" s="1077" customFormat="1" ht="10.199999999999999">
      <c r="A47" s="1083" t="s">
        <v>396</v>
      </c>
      <c r="B47" s="1084">
        <v>7204.808</v>
      </c>
      <c r="C47" s="1086">
        <v>2.4632621156852528</v>
      </c>
      <c r="D47" s="1086">
        <v>7214.2629999999999</v>
      </c>
      <c r="E47" s="1084">
        <v>1729034.929</v>
      </c>
      <c r="F47" s="1086">
        <v>0</v>
      </c>
      <c r="G47" s="1086">
        <v>1729034.929</v>
      </c>
      <c r="H47" s="1084">
        <v>799192.70499999996</v>
      </c>
      <c r="I47" s="1086">
        <v>0</v>
      </c>
      <c r="J47" s="1086">
        <v>799192.70499999996</v>
      </c>
      <c r="K47" s="1084">
        <v>50509.417999999998</v>
      </c>
      <c r="L47" s="1086">
        <v>0</v>
      </c>
      <c r="M47" s="1086">
        <v>50509.417999999998</v>
      </c>
      <c r="N47" s="1084">
        <v>79931.255999999994</v>
      </c>
      <c r="O47" s="1086">
        <v>0</v>
      </c>
      <c r="P47" s="1086">
        <v>79931.255999999994</v>
      </c>
      <c r="Q47" s="1084">
        <v>0</v>
      </c>
      <c r="R47" s="1086">
        <v>0</v>
      </c>
      <c r="S47" s="1086">
        <v>0</v>
      </c>
      <c r="T47" s="1084">
        <v>23590.844000000001</v>
      </c>
      <c r="U47" s="1086">
        <v>1886.2777488275142</v>
      </c>
      <c r="V47" s="1086">
        <v>30830.378000000001</v>
      </c>
      <c r="W47" s="1084">
        <v>184338.32399999999</v>
      </c>
      <c r="X47" s="1086">
        <v>0</v>
      </c>
      <c r="Y47" s="1086">
        <v>184338.32399999999</v>
      </c>
      <c r="Z47" s="1084">
        <v>104796.41</v>
      </c>
      <c r="AA47" s="1086">
        <v>0.19437206878582594</v>
      </c>
      <c r="AB47" s="1086">
        <v>104797.15700000001</v>
      </c>
      <c r="AC47" s="1084">
        <v>2978598.6970000002</v>
      </c>
      <c r="AD47" s="1086">
        <v>1888.9359041167274</v>
      </c>
      <c r="AE47" s="1087">
        <v>2985848.4330000002</v>
      </c>
      <c r="AF47" s="1082"/>
      <c r="AG47" s="1082"/>
    </row>
    <row r="48" spans="1:33" s="1077" customFormat="1" ht="10.199999999999999">
      <c r="A48" s="1083" t="s">
        <v>625</v>
      </c>
      <c r="B48" s="1084">
        <v>0</v>
      </c>
      <c r="C48" s="1086">
        <v>0</v>
      </c>
      <c r="D48" s="1086">
        <v>0</v>
      </c>
      <c r="E48" s="1084">
        <v>0</v>
      </c>
      <c r="F48" s="1086">
        <v>0</v>
      </c>
      <c r="G48" s="1086">
        <v>0</v>
      </c>
      <c r="H48" s="1084">
        <v>0</v>
      </c>
      <c r="I48" s="1086">
        <v>0</v>
      </c>
      <c r="J48" s="1086">
        <v>0</v>
      </c>
      <c r="K48" s="1084">
        <v>0</v>
      </c>
      <c r="L48" s="1086">
        <v>0</v>
      </c>
      <c r="M48" s="1086">
        <v>0</v>
      </c>
      <c r="N48" s="1084">
        <v>0</v>
      </c>
      <c r="O48" s="1086">
        <v>0</v>
      </c>
      <c r="P48" s="1086">
        <v>0</v>
      </c>
      <c r="Q48" s="1084">
        <v>0</v>
      </c>
      <c r="R48" s="1086">
        <v>0</v>
      </c>
      <c r="S48" s="1086">
        <v>0</v>
      </c>
      <c r="T48" s="1084">
        <v>0</v>
      </c>
      <c r="U48" s="1086">
        <v>0</v>
      </c>
      <c r="V48" s="1086">
        <v>0</v>
      </c>
      <c r="W48" s="1084">
        <v>29.245000000000001</v>
      </c>
      <c r="X48" s="1086">
        <v>0</v>
      </c>
      <c r="Y48" s="1086">
        <v>29.245000000000001</v>
      </c>
      <c r="Z48" s="1084">
        <v>0</v>
      </c>
      <c r="AA48" s="1086">
        <v>0</v>
      </c>
      <c r="AB48" s="1086">
        <v>0</v>
      </c>
      <c r="AC48" s="1084">
        <v>29.245000000000001</v>
      </c>
      <c r="AD48" s="1086">
        <v>0</v>
      </c>
      <c r="AE48" s="1087">
        <v>29.245000000000001</v>
      </c>
      <c r="AF48" s="1082"/>
      <c r="AG48" s="1082"/>
    </row>
    <row r="49" spans="1:33" s="1077" customFormat="1" ht="10.199999999999999">
      <c r="A49" s="1083" t="s">
        <v>626</v>
      </c>
      <c r="B49" s="1084">
        <v>0</v>
      </c>
      <c r="C49" s="1086">
        <v>0</v>
      </c>
      <c r="D49" s="1086">
        <v>0</v>
      </c>
      <c r="E49" s="1084">
        <v>0</v>
      </c>
      <c r="F49" s="1086">
        <v>0</v>
      </c>
      <c r="G49" s="1086">
        <v>0</v>
      </c>
      <c r="H49" s="1084">
        <v>0</v>
      </c>
      <c r="I49" s="1086">
        <v>0</v>
      </c>
      <c r="J49" s="1086">
        <v>0</v>
      </c>
      <c r="K49" s="1084">
        <v>0</v>
      </c>
      <c r="L49" s="1086">
        <v>0</v>
      </c>
      <c r="M49" s="1086">
        <v>0</v>
      </c>
      <c r="N49" s="1084">
        <v>0</v>
      </c>
      <c r="O49" s="1086">
        <v>0</v>
      </c>
      <c r="P49" s="1086">
        <v>0</v>
      </c>
      <c r="Q49" s="1084">
        <v>0</v>
      </c>
      <c r="R49" s="1086">
        <v>0</v>
      </c>
      <c r="S49" s="1086">
        <v>0</v>
      </c>
      <c r="T49" s="1084">
        <v>294.04399999999998</v>
      </c>
      <c r="U49" s="1086">
        <v>231.18837936425223</v>
      </c>
      <c r="V49" s="1086">
        <v>1181.345</v>
      </c>
      <c r="W49" s="1084">
        <v>0</v>
      </c>
      <c r="X49" s="1086">
        <v>0</v>
      </c>
      <c r="Y49" s="1086">
        <v>0</v>
      </c>
      <c r="Z49" s="1084">
        <v>0</v>
      </c>
      <c r="AA49" s="1086">
        <v>0</v>
      </c>
      <c r="AB49" s="1086">
        <v>0</v>
      </c>
      <c r="AC49" s="1084">
        <v>294.04399999999998</v>
      </c>
      <c r="AD49" s="1086">
        <v>231.18837936425223</v>
      </c>
      <c r="AE49" s="1087">
        <v>1181.345</v>
      </c>
      <c r="AF49" s="1082"/>
      <c r="AG49" s="1082"/>
    </row>
    <row r="50" spans="1:33" s="1077" customFormat="1" ht="10.199999999999999">
      <c r="A50" s="1083" t="s">
        <v>627</v>
      </c>
      <c r="B50" s="1084">
        <v>0</v>
      </c>
      <c r="C50" s="1086">
        <v>0</v>
      </c>
      <c r="D50" s="1086">
        <v>0</v>
      </c>
      <c r="E50" s="1084">
        <v>0</v>
      </c>
      <c r="F50" s="1086">
        <v>0</v>
      </c>
      <c r="G50" s="1086">
        <v>0</v>
      </c>
      <c r="H50" s="1084">
        <v>0</v>
      </c>
      <c r="I50" s="1086">
        <v>0</v>
      </c>
      <c r="J50" s="1086">
        <v>0</v>
      </c>
      <c r="K50" s="1084">
        <v>0</v>
      </c>
      <c r="L50" s="1086">
        <v>0</v>
      </c>
      <c r="M50" s="1086">
        <v>0</v>
      </c>
      <c r="N50" s="1084">
        <v>0</v>
      </c>
      <c r="O50" s="1086">
        <v>0</v>
      </c>
      <c r="P50" s="1086">
        <v>0</v>
      </c>
      <c r="Q50" s="1084">
        <v>0</v>
      </c>
      <c r="R50" s="1086">
        <v>0</v>
      </c>
      <c r="S50" s="1086">
        <v>0</v>
      </c>
      <c r="T50" s="1084">
        <v>0</v>
      </c>
      <c r="U50" s="1086">
        <v>0</v>
      </c>
      <c r="V50" s="1086">
        <v>0</v>
      </c>
      <c r="W50" s="1084">
        <v>0</v>
      </c>
      <c r="X50" s="1086">
        <v>0</v>
      </c>
      <c r="Y50" s="1086">
        <v>0</v>
      </c>
      <c r="Z50" s="1084">
        <v>0</v>
      </c>
      <c r="AA50" s="1086">
        <v>0</v>
      </c>
      <c r="AB50" s="1086">
        <v>0</v>
      </c>
      <c r="AC50" s="1084">
        <v>0</v>
      </c>
      <c r="AD50" s="1086">
        <v>0</v>
      </c>
      <c r="AE50" s="1087">
        <v>0</v>
      </c>
      <c r="AF50" s="1082"/>
      <c r="AG50" s="1082"/>
    </row>
    <row r="51" spans="1:33" s="1077" customFormat="1" ht="10.199999999999999">
      <c r="A51" s="1083" t="s">
        <v>989</v>
      </c>
      <c r="B51" s="1084">
        <v>118.343</v>
      </c>
      <c r="C51" s="1086">
        <v>0</v>
      </c>
      <c r="D51" s="1086">
        <v>118.343</v>
      </c>
      <c r="E51" s="1084">
        <v>0</v>
      </c>
      <c r="F51" s="1086">
        <v>0</v>
      </c>
      <c r="G51" s="1086">
        <v>0</v>
      </c>
      <c r="H51" s="1084">
        <v>0</v>
      </c>
      <c r="I51" s="1086">
        <v>0</v>
      </c>
      <c r="J51" s="1086">
        <v>0</v>
      </c>
      <c r="K51" s="1084">
        <v>0</v>
      </c>
      <c r="L51" s="1086">
        <v>0</v>
      </c>
      <c r="M51" s="1086">
        <v>0</v>
      </c>
      <c r="N51" s="1084">
        <v>0</v>
      </c>
      <c r="O51" s="1086">
        <v>0</v>
      </c>
      <c r="P51" s="1086">
        <v>0</v>
      </c>
      <c r="Q51" s="1084">
        <v>0</v>
      </c>
      <c r="R51" s="1086">
        <v>0</v>
      </c>
      <c r="S51" s="1086">
        <v>0</v>
      </c>
      <c r="T51" s="1084">
        <v>0</v>
      </c>
      <c r="U51" s="1086">
        <v>0</v>
      </c>
      <c r="V51" s="1086">
        <v>0</v>
      </c>
      <c r="W51" s="1084">
        <v>0</v>
      </c>
      <c r="X51" s="1086">
        <v>0</v>
      </c>
      <c r="Y51" s="1086">
        <v>0</v>
      </c>
      <c r="Z51" s="1084">
        <v>0</v>
      </c>
      <c r="AA51" s="1086">
        <v>0</v>
      </c>
      <c r="AB51" s="1086">
        <v>0</v>
      </c>
      <c r="AC51" s="1084">
        <v>118.343</v>
      </c>
      <c r="AD51" s="1086">
        <v>0</v>
      </c>
      <c r="AE51" s="1087">
        <v>118.343</v>
      </c>
      <c r="AF51" s="1082"/>
      <c r="AG51" s="1082"/>
    </row>
    <row r="52" spans="1:33" s="1077" customFormat="1" ht="10.199999999999999">
      <c r="A52" s="1088" t="s">
        <v>990</v>
      </c>
      <c r="B52" s="1089">
        <v>2515378.5630000001</v>
      </c>
      <c r="C52" s="1090">
        <v>0</v>
      </c>
      <c r="D52" s="1091">
        <v>2515378.5630000001</v>
      </c>
      <c r="E52" s="1089">
        <v>529718.16700000002</v>
      </c>
      <c r="F52" s="1090">
        <v>0</v>
      </c>
      <c r="G52" s="1091">
        <v>529718.16700000002</v>
      </c>
      <c r="H52" s="1089">
        <v>392590.68199999997</v>
      </c>
      <c r="I52" s="1090">
        <v>0</v>
      </c>
      <c r="J52" s="1091">
        <v>392590.68199999997</v>
      </c>
      <c r="K52" s="1089">
        <v>872334.58200000005</v>
      </c>
      <c r="L52" s="1090">
        <v>0</v>
      </c>
      <c r="M52" s="1091">
        <v>872334.58200000005</v>
      </c>
      <c r="N52" s="1089">
        <v>144331.416</v>
      </c>
      <c r="O52" s="1090">
        <v>0</v>
      </c>
      <c r="P52" s="1091">
        <v>144331.416</v>
      </c>
      <c r="Q52" s="1089">
        <v>1748171.7080000001</v>
      </c>
      <c r="R52" s="1090">
        <v>0</v>
      </c>
      <c r="S52" s="1091">
        <v>1748171.7080000001</v>
      </c>
      <c r="T52" s="1089">
        <v>736259.57200000004</v>
      </c>
      <c r="U52" s="1090">
        <v>43057.49687337155</v>
      </c>
      <c r="V52" s="1091">
        <v>901514.245</v>
      </c>
      <c r="W52" s="1089">
        <v>50181.267</v>
      </c>
      <c r="X52" s="1090">
        <v>0</v>
      </c>
      <c r="Y52" s="1091">
        <v>50181.267</v>
      </c>
      <c r="Z52" s="1089">
        <v>23984.057000000001</v>
      </c>
      <c r="AA52" s="1090">
        <v>0</v>
      </c>
      <c r="AB52" s="1091">
        <v>23984.057000000001</v>
      </c>
      <c r="AC52" s="1089">
        <v>7012950.0190000003</v>
      </c>
      <c r="AD52" s="1090">
        <v>43057.49687337155</v>
      </c>
      <c r="AE52" s="1091">
        <v>7178204.6919999998</v>
      </c>
      <c r="AF52" s="1082"/>
      <c r="AG52" s="1082"/>
    </row>
    <row r="53" spans="1:33" s="1077" customFormat="1" ht="10.199999999999999">
      <c r="A53" s="1083" t="s">
        <v>980</v>
      </c>
      <c r="B53" s="1084">
        <v>2.8000000000000001E-2</v>
      </c>
      <c r="C53" s="1086">
        <v>0</v>
      </c>
      <c r="D53" s="1086">
        <v>2.8000000000000001E-2</v>
      </c>
      <c r="E53" s="1084">
        <v>0</v>
      </c>
      <c r="F53" s="1086">
        <v>0</v>
      </c>
      <c r="G53" s="1086">
        <v>0</v>
      </c>
      <c r="H53" s="1084">
        <v>0</v>
      </c>
      <c r="I53" s="1086">
        <v>0</v>
      </c>
      <c r="J53" s="1086">
        <v>0</v>
      </c>
      <c r="K53" s="1084">
        <v>0</v>
      </c>
      <c r="L53" s="1086">
        <v>0</v>
      </c>
      <c r="M53" s="1086">
        <v>0</v>
      </c>
      <c r="N53" s="1084">
        <v>0</v>
      </c>
      <c r="O53" s="1086">
        <v>0</v>
      </c>
      <c r="P53" s="1086">
        <v>0</v>
      </c>
      <c r="Q53" s="1084">
        <v>0</v>
      </c>
      <c r="R53" s="1086">
        <v>0</v>
      </c>
      <c r="S53" s="1086">
        <v>0</v>
      </c>
      <c r="T53" s="1084">
        <v>0</v>
      </c>
      <c r="U53" s="1086">
        <v>0</v>
      </c>
      <c r="V53" s="1086">
        <v>0</v>
      </c>
      <c r="W53" s="1084">
        <v>0</v>
      </c>
      <c r="X53" s="1086">
        <v>0</v>
      </c>
      <c r="Y53" s="1086">
        <v>0</v>
      </c>
      <c r="Z53" s="1084">
        <v>0</v>
      </c>
      <c r="AA53" s="1086">
        <v>0</v>
      </c>
      <c r="AB53" s="1086">
        <v>0</v>
      </c>
      <c r="AC53" s="1084">
        <v>2.8000000000000001E-2</v>
      </c>
      <c r="AD53" s="1086">
        <v>0</v>
      </c>
      <c r="AE53" s="1087">
        <v>2.8000000000000001E-2</v>
      </c>
      <c r="AF53" s="1082"/>
      <c r="AG53" s="1082"/>
    </row>
    <row r="54" spans="1:33" s="1077" customFormat="1" ht="10.199999999999999">
      <c r="A54" s="1083" t="s">
        <v>624</v>
      </c>
      <c r="B54" s="1084">
        <v>321756.92300000001</v>
      </c>
      <c r="C54" s="1086">
        <v>0</v>
      </c>
      <c r="D54" s="1086">
        <v>321756.92300000001</v>
      </c>
      <c r="E54" s="1084">
        <v>0</v>
      </c>
      <c r="F54" s="1086">
        <v>0</v>
      </c>
      <c r="G54" s="1086">
        <v>0</v>
      </c>
      <c r="H54" s="1084">
        <v>0</v>
      </c>
      <c r="I54" s="1086">
        <v>0</v>
      </c>
      <c r="J54" s="1086">
        <v>0</v>
      </c>
      <c r="K54" s="1084">
        <v>0</v>
      </c>
      <c r="L54" s="1086">
        <v>0</v>
      </c>
      <c r="M54" s="1086">
        <v>0</v>
      </c>
      <c r="N54" s="1084">
        <v>0</v>
      </c>
      <c r="O54" s="1086">
        <v>0</v>
      </c>
      <c r="P54" s="1086">
        <v>0</v>
      </c>
      <c r="Q54" s="1084">
        <v>1729840.872</v>
      </c>
      <c r="R54" s="1086">
        <v>0</v>
      </c>
      <c r="S54" s="1086">
        <v>1729840.872</v>
      </c>
      <c r="T54" s="1084">
        <v>0</v>
      </c>
      <c r="U54" s="1086">
        <v>0</v>
      </c>
      <c r="V54" s="1086">
        <v>0</v>
      </c>
      <c r="W54" s="1084">
        <v>0</v>
      </c>
      <c r="X54" s="1086">
        <v>0</v>
      </c>
      <c r="Y54" s="1086">
        <v>0</v>
      </c>
      <c r="Z54" s="1084">
        <v>0</v>
      </c>
      <c r="AA54" s="1086">
        <v>0</v>
      </c>
      <c r="AB54" s="1086">
        <v>0</v>
      </c>
      <c r="AC54" s="1084">
        <v>2051597.7949999999</v>
      </c>
      <c r="AD54" s="1086">
        <v>0</v>
      </c>
      <c r="AE54" s="1087">
        <v>2051597.7949999999</v>
      </c>
      <c r="AF54" s="1082"/>
      <c r="AG54" s="1082"/>
    </row>
    <row r="55" spans="1:33" s="1077" customFormat="1" ht="10.199999999999999">
      <c r="A55" s="1083" t="s">
        <v>396</v>
      </c>
      <c r="B55" s="1084">
        <v>1416301.162</v>
      </c>
      <c r="C55" s="1086">
        <v>0</v>
      </c>
      <c r="D55" s="1086">
        <v>1416301.162</v>
      </c>
      <c r="E55" s="1084">
        <v>529718.16700000002</v>
      </c>
      <c r="F55" s="1086">
        <v>0</v>
      </c>
      <c r="G55" s="1086">
        <v>529718.16700000002</v>
      </c>
      <c r="H55" s="1084">
        <v>392590.68199999997</v>
      </c>
      <c r="I55" s="1086">
        <v>0</v>
      </c>
      <c r="J55" s="1086">
        <v>392590.68199999997</v>
      </c>
      <c r="K55" s="1084">
        <v>829945.84900000005</v>
      </c>
      <c r="L55" s="1086">
        <v>0</v>
      </c>
      <c r="M55" s="1086">
        <v>829945.84900000005</v>
      </c>
      <c r="N55" s="1084">
        <v>120429.349</v>
      </c>
      <c r="O55" s="1086">
        <v>0</v>
      </c>
      <c r="P55" s="1086">
        <v>120429.349</v>
      </c>
      <c r="Q55" s="1084">
        <v>18330.834999999999</v>
      </c>
      <c r="R55" s="1086">
        <v>0</v>
      </c>
      <c r="S55" s="1086">
        <v>18330.834999999999</v>
      </c>
      <c r="T55" s="1084">
        <v>736259.57200000004</v>
      </c>
      <c r="U55" s="1086">
        <v>43057.49687337155</v>
      </c>
      <c r="V55" s="1086">
        <v>901514.245</v>
      </c>
      <c r="W55" s="1084">
        <v>50181.267</v>
      </c>
      <c r="X55" s="1086">
        <v>0</v>
      </c>
      <c r="Y55" s="1086">
        <v>50181.267</v>
      </c>
      <c r="Z55" s="1084">
        <v>23984.057000000001</v>
      </c>
      <c r="AA55" s="1086">
        <v>0</v>
      </c>
      <c r="AB55" s="1086">
        <v>23984.057000000001</v>
      </c>
      <c r="AC55" s="1084">
        <v>4117740.943</v>
      </c>
      <c r="AD55" s="1086">
        <v>43057.49687337155</v>
      </c>
      <c r="AE55" s="1087">
        <v>4282995.6160000004</v>
      </c>
      <c r="AF55" s="1082"/>
      <c r="AG55" s="1082"/>
    </row>
    <row r="56" spans="1:33" s="1077" customFormat="1" ht="10.199999999999999">
      <c r="A56" s="1083" t="s">
        <v>991</v>
      </c>
      <c r="B56" s="1084">
        <v>0</v>
      </c>
      <c r="C56" s="1086">
        <v>0</v>
      </c>
      <c r="D56" s="1086">
        <v>0</v>
      </c>
      <c r="E56" s="1084">
        <v>0</v>
      </c>
      <c r="F56" s="1086">
        <v>0</v>
      </c>
      <c r="G56" s="1086">
        <v>0</v>
      </c>
      <c r="H56" s="1084">
        <v>0</v>
      </c>
      <c r="I56" s="1086">
        <v>0</v>
      </c>
      <c r="J56" s="1086">
        <v>0</v>
      </c>
      <c r="K56" s="1084">
        <v>0</v>
      </c>
      <c r="L56" s="1086">
        <v>0</v>
      </c>
      <c r="M56" s="1086">
        <v>0</v>
      </c>
      <c r="N56" s="1084">
        <v>0</v>
      </c>
      <c r="O56" s="1086">
        <v>0</v>
      </c>
      <c r="P56" s="1086">
        <v>0</v>
      </c>
      <c r="Q56" s="1084">
        <v>0</v>
      </c>
      <c r="R56" s="1086">
        <v>0</v>
      </c>
      <c r="S56" s="1086">
        <v>0</v>
      </c>
      <c r="T56" s="1084">
        <v>0</v>
      </c>
      <c r="U56" s="1086">
        <v>0</v>
      </c>
      <c r="V56" s="1086">
        <v>0</v>
      </c>
      <c r="W56" s="1084">
        <v>0</v>
      </c>
      <c r="X56" s="1086">
        <v>0</v>
      </c>
      <c r="Y56" s="1086">
        <v>0</v>
      </c>
      <c r="Z56" s="1084">
        <v>0</v>
      </c>
      <c r="AA56" s="1086">
        <v>0</v>
      </c>
      <c r="AB56" s="1086">
        <v>0</v>
      </c>
      <c r="AC56" s="1084">
        <v>0</v>
      </c>
      <c r="AD56" s="1086">
        <v>0</v>
      </c>
      <c r="AE56" s="1087">
        <v>0</v>
      </c>
      <c r="AF56" s="1082"/>
      <c r="AG56" s="1082"/>
    </row>
    <row r="57" spans="1:33" s="1077" customFormat="1" ht="10.199999999999999">
      <c r="A57" s="1083" t="s">
        <v>992</v>
      </c>
      <c r="B57" s="1084">
        <v>1416301.162</v>
      </c>
      <c r="C57" s="1086">
        <v>0</v>
      </c>
      <c r="D57" s="1086">
        <v>1416301.162</v>
      </c>
      <c r="E57" s="1084">
        <v>529718.16700000002</v>
      </c>
      <c r="F57" s="1086">
        <v>0</v>
      </c>
      <c r="G57" s="1086">
        <v>529718.16700000002</v>
      </c>
      <c r="H57" s="1084">
        <v>392590.68199999997</v>
      </c>
      <c r="I57" s="1086">
        <v>0</v>
      </c>
      <c r="J57" s="1086">
        <v>392590.68199999997</v>
      </c>
      <c r="K57" s="1084">
        <v>829945.84900000005</v>
      </c>
      <c r="L57" s="1086">
        <v>0</v>
      </c>
      <c r="M57" s="1086">
        <v>829945.84900000005</v>
      </c>
      <c r="N57" s="1084">
        <v>120429.349</v>
      </c>
      <c r="O57" s="1086">
        <v>0</v>
      </c>
      <c r="P57" s="1086">
        <v>120429.349</v>
      </c>
      <c r="Q57" s="1084">
        <v>18330.834999999999</v>
      </c>
      <c r="R57" s="1086">
        <v>0</v>
      </c>
      <c r="S57" s="1086">
        <v>18330.834999999999</v>
      </c>
      <c r="T57" s="1084">
        <v>736259.57200000004</v>
      </c>
      <c r="U57" s="1086">
        <v>43057.49687337155</v>
      </c>
      <c r="V57" s="1086">
        <v>901514.245</v>
      </c>
      <c r="W57" s="1084">
        <v>50181.267</v>
      </c>
      <c r="X57" s="1086">
        <v>0</v>
      </c>
      <c r="Y57" s="1086">
        <v>50181.267</v>
      </c>
      <c r="Z57" s="1084">
        <v>23984.057000000001</v>
      </c>
      <c r="AA57" s="1086">
        <v>0</v>
      </c>
      <c r="AB57" s="1086">
        <v>23984.057000000001</v>
      </c>
      <c r="AC57" s="1084">
        <v>4117740.943</v>
      </c>
      <c r="AD57" s="1086">
        <v>43057.49687337155</v>
      </c>
      <c r="AE57" s="1087">
        <v>4282995.6160000004</v>
      </c>
      <c r="AF57" s="1082"/>
      <c r="AG57" s="1082"/>
    </row>
    <row r="58" spans="1:33" s="1077" customFormat="1" ht="10.199999999999999">
      <c r="A58" s="1083" t="s">
        <v>993</v>
      </c>
      <c r="B58" s="1084">
        <v>10.272</v>
      </c>
      <c r="C58" s="1086">
        <v>0</v>
      </c>
      <c r="D58" s="1086">
        <v>10.272</v>
      </c>
      <c r="E58" s="1084">
        <v>0</v>
      </c>
      <c r="F58" s="1086">
        <v>0</v>
      </c>
      <c r="G58" s="1086">
        <v>0</v>
      </c>
      <c r="H58" s="1084">
        <v>0</v>
      </c>
      <c r="I58" s="1086">
        <v>0</v>
      </c>
      <c r="J58" s="1086">
        <v>0</v>
      </c>
      <c r="K58" s="1084">
        <v>97140.44</v>
      </c>
      <c r="L58" s="1086">
        <v>0</v>
      </c>
      <c r="M58" s="1086">
        <v>97140.44</v>
      </c>
      <c r="N58" s="1084">
        <v>0</v>
      </c>
      <c r="O58" s="1086">
        <v>0</v>
      </c>
      <c r="P58" s="1086">
        <v>0</v>
      </c>
      <c r="Q58" s="1084">
        <v>0</v>
      </c>
      <c r="R58" s="1086">
        <v>0</v>
      </c>
      <c r="S58" s="1086">
        <v>0</v>
      </c>
      <c r="T58" s="1084">
        <v>731988.99800000002</v>
      </c>
      <c r="U58" s="1086">
        <v>43016.711047420526</v>
      </c>
      <c r="V58" s="1086">
        <v>897087.13600000006</v>
      </c>
      <c r="W58" s="1084">
        <v>0</v>
      </c>
      <c r="X58" s="1086">
        <v>0</v>
      </c>
      <c r="Y58" s="1086">
        <v>0</v>
      </c>
      <c r="Z58" s="1084">
        <v>0</v>
      </c>
      <c r="AA58" s="1086">
        <v>0</v>
      </c>
      <c r="AB58" s="1086">
        <v>0</v>
      </c>
      <c r="AC58" s="1084">
        <v>829139.71200000006</v>
      </c>
      <c r="AD58" s="1086">
        <v>43016.711047420526</v>
      </c>
      <c r="AE58" s="1087">
        <v>994237.84900000005</v>
      </c>
      <c r="AF58" s="1082"/>
      <c r="AG58" s="1082"/>
    </row>
    <row r="59" spans="1:33" s="1077" customFormat="1" ht="10.199999999999999">
      <c r="A59" s="1083" t="s">
        <v>626</v>
      </c>
      <c r="B59" s="1084">
        <v>0</v>
      </c>
      <c r="C59" s="1086">
        <v>0</v>
      </c>
      <c r="D59" s="1086">
        <v>0</v>
      </c>
      <c r="E59" s="1084">
        <v>0</v>
      </c>
      <c r="F59" s="1086">
        <v>0</v>
      </c>
      <c r="G59" s="1086">
        <v>0</v>
      </c>
      <c r="H59" s="1084">
        <v>0</v>
      </c>
      <c r="I59" s="1086">
        <v>0</v>
      </c>
      <c r="J59" s="1086">
        <v>0</v>
      </c>
      <c r="K59" s="1084">
        <v>0</v>
      </c>
      <c r="L59" s="1086">
        <v>0</v>
      </c>
      <c r="M59" s="1086">
        <v>0</v>
      </c>
      <c r="N59" s="1084">
        <v>0</v>
      </c>
      <c r="O59" s="1086">
        <v>0</v>
      </c>
      <c r="P59" s="1086">
        <v>0</v>
      </c>
      <c r="Q59" s="1084">
        <v>0</v>
      </c>
      <c r="R59" s="1086">
        <v>0</v>
      </c>
      <c r="S59" s="1086">
        <v>0</v>
      </c>
      <c r="T59" s="1084">
        <v>0</v>
      </c>
      <c r="U59" s="1086">
        <v>0</v>
      </c>
      <c r="V59" s="1086">
        <v>0</v>
      </c>
      <c r="W59" s="1084">
        <v>0</v>
      </c>
      <c r="X59" s="1086">
        <v>0</v>
      </c>
      <c r="Y59" s="1086">
        <v>0</v>
      </c>
      <c r="Z59" s="1084">
        <v>0</v>
      </c>
      <c r="AA59" s="1086">
        <v>0</v>
      </c>
      <c r="AB59" s="1086">
        <v>0</v>
      </c>
      <c r="AC59" s="1084">
        <v>0</v>
      </c>
      <c r="AD59" s="1086">
        <v>0</v>
      </c>
      <c r="AE59" s="1087">
        <v>0</v>
      </c>
      <c r="AF59" s="1082"/>
      <c r="AG59" s="1082"/>
    </row>
    <row r="60" spans="1:33" s="1077" customFormat="1" ht="10.199999999999999">
      <c r="A60" s="1083" t="s">
        <v>994</v>
      </c>
      <c r="B60" s="1084">
        <v>0</v>
      </c>
      <c r="C60" s="1086">
        <v>0</v>
      </c>
      <c r="D60" s="1086">
        <v>0</v>
      </c>
      <c r="E60" s="1084">
        <v>0</v>
      </c>
      <c r="F60" s="1086">
        <v>0</v>
      </c>
      <c r="G60" s="1086">
        <v>0</v>
      </c>
      <c r="H60" s="1084">
        <v>0</v>
      </c>
      <c r="I60" s="1086">
        <v>0</v>
      </c>
      <c r="J60" s="1086">
        <v>0</v>
      </c>
      <c r="K60" s="1084">
        <v>0</v>
      </c>
      <c r="L60" s="1086">
        <v>0</v>
      </c>
      <c r="M60" s="1086">
        <v>0</v>
      </c>
      <c r="N60" s="1084">
        <v>23902.066999999999</v>
      </c>
      <c r="O60" s="1086">
        <v>0</v>
      </c>
      <c r="P60" s="1086">
        <v>23902.066999999999</v>
      </c>
      <c r="Q60" s="1084">
        <v>0</v>
      </c>
      <c r="R60" s="1086">
        <v>0</v>
      </c>
      <c r="S60" s="1086">
        <v>0</v>
      </c>
      <c r="T60" s="1084">
        <v>0</v>
      </c>
      <c r="U60" s="1086">
        <v>0</v>
      </c>
      <c r="V60" s="1086">
        <v>0</v>
      </c>
      <c r="W60" s="1084">
        <v>0</v>
      </c>
      <c r="X60" s="1086">
        <v>0</v>
      </c>
      <c r="Y60" s="1086">
        <v>0</v>
      </c>
      <c r="Z60" s="1084">
        <v>0</v>
      </c>
      <c r="AA60" s="1086">
        <v>0</v>
      </c>
      <c r="AB60" s="1086">
        <v>0</v>
      </c>
      <c r="AC60" s="1084">
        <v>23902.066999999999</v>
      </c>
      <c r="AD60" s="1086">
        <v>0</v>
      </c>
      <c r="AE60" s="1087">
        <v>23902.066999999999</v>
      </c>
      <c r="AF60" s="1082"/>
      <c r="AG60" s="1082"/>
    </row>
    <row r="61" spans="1:33" s="1077" customFormat="1" ht="10.199999999999999">
      <c r="A61" s="1083" t="s">
        <v>995</v>
      </c>
      <c r="B61" s="1084">
        <v>777320.44900000002</v>
      </c>
      <c r="C61" s="1086">
        <v>0</v>
      </c>
      <c r="D61" s="1086">
        <v>777320.44900000002</v>
      </c>
      <c r="E61" s="1084">
        <v>0</v>
      </c>
      <c r="F61" s="1086">
        <v>0</v>
      </c>
      <c r="G61" s="1086">
        <v>0</v>
      </c>
      <c r="H61" s="1084">
        <v>0</v>
      </c>
      <c r="I61" s="1086">
        <v>0</v>
      </c>
      <c r="J61" s="1086">
        <v>0</v>
      </c>
      <c r="K61" s="1084">
        <v>42388.733</v>
      </c>
      <c r="L61" s="1086">
        <v>0</v>
      </c>
      <c r="M61" s="1086">
        <v>42388.733</v>
      </c>
      <c r="N61" s="1084">
        <v>0</v>
      </c>
      <c r="O61" s="1086">
        <v>0</v>
      </c>
      <c r="P61" s="1086">
        <v>0</v>
      </c>
      <c r="Q61" s="1084">
        <v>0</v>
      </c>
      <c r="R61" s="1086">
        <v>0</v>
      </c>
      <c r="S61" s="1086">
        <v>0</v>
      </c>
      <c r="T61" s="1084">
        <v>0</v>
      </c>
      <c r="U61" s="1086">
        <v>0</v>
      </c>
      <c r="V61" s="1086">
        <v>0</v>
      </c>
      <c r="W61" s="1084">
        <v>0</v>
      </c>
      <c r="X61" s="1086">
        <v>0</v>
      </c>
      <c r="Y61" s="1086">
        <v>0</v>
      </c>
      <c r="Z61" s="1084">
        <v>0</v>
      </c>
      <c r="AA61" s="1086">
        <v>0</v>
      </c>
      <c r="AB61" s="1086">
        <v>0</v>
      </c>
      <c r="AC61" s="1084">
        <v>819709.18299999996</v>
      </c>
      <c r="AD61" s="1086">
        <v>0</v>
      </c>
      <c r="AE61" s="1087">
        <v>819709.18299999996</v>
      </c>
      <c r="AF61" s="1082"/>
      <c r="AG61" s="1082"/>
    </row>
    <row r="62" spans="1:33" s="1077" customFormat="1" ht="10.199999999999999">
      <c r="A62" s="1088" t="s">
        <v>996</v>
      </c>
      <c r="B62" s="1089">
        <v>16531.598999999998</v>
      </c>
      <c r="C62" s="1090">
        <v>79.088848358520067</v>
      </c>
      <c r="D62" s="1091">
        <v>16835.142</v>
      </c>
      <c r="E62" s="1089">
        <v>0</v>
      </c>
      <c r="F62" s="1090">
        <v>0</v>
      </c>
      <c r="G62" s="1091">
        <v>0</v>
      </c>
      <c r="H62" s="1089">
        <v>64.257999999999996</v>
      </c>
      <c r="I62" s="1090">
        <v>44.174309536216775</v>
      </c>
      <c r="J62" s="1091">
        <v>233.8</v>
      </c>
      <c r="K62" s="1089">
        <v>260645.929</v>
      </c>
      <c r="L62" s="1090">
        <v>11.948671182907765</v>
      </c>
      <c r="M62" s="1091">
        <v>260691.788</v>
      </c>
      <c r="N62" s="1089">
        <v>0</v>
      </c>
      <c r="O62" s="1090">
        <v>0</v>
      </c>
      <c r="P62" s="1091">
        <v>0</v>
      </c>
      <c r="Q62" s="1089">
        <v>0</v>
      </c>
      <c r="R62" s="1090">
        <v>0</v>
      </c>
      <c r="S62" s="1091">
        <v>0</v>
      </c>
      <c r="T62" s="1089">
        <v>0</v>
      </c>
      <c r="U62" s="1090">
        <v>0</v>
      </c>
      <c r="V62" s="1091">
        <v>0</v>
      </c>
      <c r="W62" s="1089">
        <v>0</v>
      </c>
      <c r="X62" s="1090">
        <v>0</v>
      </c>
      <c r="Y62" s="1091">
        <v>0</v>
      </c>
      <c r="Z62" s="1089">
        <v>19064.925999999999</v>
      </c>
      <c r="AA62" s="1090">
        <v>0</v>
      </c>
      <c r="AB62" s="1091">
        <v>19064.925999999999</v>
      </c>
      <c r="AC62" s="1089">
        <v>296306.71299999999</v>
      </c>
      <c r="AD62" s="1090">
        <v>135.21235018238667</v>
      </c>
      <c r="AE62" s="1091">
        <v>296825.658</v>
      </c>
      <c r="AF62" s="1082"/>
      <c r="AG62" s="1082"/>
    </row>
    <row r="63" spans="1:33" s="1077" customFormat="1" ht="10.199999999999999">
      <c r="A63" s="1083" t="s">
        <v>396</v>
      </c>
      <c r="B63" s="1092">
        <v>9321.1389999999992</v>
      </c>
      <c r="C63" s="1086">
        <v>0</v>
      </c>
      <c r="D63" s="1085">
        <v>9321.1389999999992</v>
      </c>
      <c r="E63" s="1092">
        <v>0</v>
      </c>
      <c r="F63" s="1086">
        <v>0</v>
      </c>
      <c r="G63" s="1085">
        <v>0</v>
      </c>
      <c r="H63" s="1092">
        <v>16.149999999999999</v>
      </c>
      <c r="I63" s="1086">
        <v>0</v>
      </c>
      <c r="J63" s="1085">
        <v>16.149999999999999</v>
      </c>
      <c r="K63" s="1092">
        <v>0</v>
      </c>
      <c r="L63" s="1086">
        <v>0</v>
      </c>
      <c r="M63" s="1085">
        <v>0</v>
      </c>
      <c r="N63" s="1092">
        <v>0</v>
      </c>
      <c r="O63" s="1086">
        <v>0</v>
      </c>
      <c r="P63" s="1085">
        <v>0</v>
      </c>
      <c r="Q63" s="1092">
        <v>0</v>
      </c>
      <c r="R63" s="1086">
        <v>0</v>
      </c>
      <c r="S63" s="1085">
        <v>0</v>
      </c>
      <c r="T63" s="1092">
        <v>0</v>
      </c>
      <c r="U63" s="1086">
        <v>0</v>
      </c>
      <c r="V63" s="1085">
        <v>0</v>
      </c>
      <c r="W63" s="1092">
        <v>0</v>
      </c>
      <c r="X63" s="1086">
        <v>0</v>
      </c>
      <c r="Y63" s="1085">
        <v>0</v>
      </c>
      <c r="Z63" s="1092">
        <v>3472.0520000000001</v>
      </c>
      <c r="AA63" s="1086">
        <v>0</v>
      </c>
      <c r="AB63" s="1085">
        <v>3472.0520000000001</v>
      </c>
      <c r="AC63" s="1092">
        <v>12809.342000000001</v>
      </c>
      <c r="AD63" s="1086">
        <v>0</v>
      </c>
      <c r="AE63" s="1093">
        <v>12809.342000000001</v>
      </c>
      <c r="AF63" s="1082"/>
      <c r="AG63" s="1082"/>
    </row>
    <row r="64" spans="1:33" s="1077" customFormat="1" ht="10.199999999999999">
      <c r="A64" s="1083" t="s">
        <v>638</v>
      </c>
      <c r="B64" s="1084">
        <v>7210.4589999999998</v>
      </c>
      <c r="C64" s="1086">
        <v>79.088848358520067</v>
      </c>
      <c r="D64" s="1086">
        <v>7514.0029999999997</v>
      </c>
      <c r="E64" s="1084">
        <v>0</v>
      </c>
      <c r="F64" s="1086">
        <v>0</v>
      </c>
      <c r="G64" s="1086">
        <v>0</v>
      </c>
      <c r="H64" s="1084">
        <v>48.107999999999997</v>
      </c>
      <c r="I64" s="1086">
        <v>37.852527357998952</v>
      </c>
      <c r="J64" s="1086">
        <v>193.386</v>
      </c>
      <c r="K64" s="1084">
        <v>260645.929</v>
      </c>
      <c r="L64" s="1086">
        <v>11.948671182907765</v>
      </c>
      <c r="M64" s="1086">
        <v>260691.788</v>
      </c>
      <c r="N64" s="1084">
        <v>0</v>
      </c>
      <c r="O64" s="1086">
        <v>0</v>
      </c>
      <c r="P64" s="1086">
        <v>0</v>
      </c>
      <c r="Q64" s="1084">
        <v>0</v>
      </c>
      <c r="R64" s="1086">
        <v>0</v>
      </c>
      <c r="S64" s="1086">
        <v>0</v>
      </c>
      <c r="T64" s="1084">
        <v>0</v>
      </c>
      <c r="U64" s="1086">
        <v>0</v>
      </c>
      <c r="V64" s="1086">
        <v>0</v>
      </c>
      <c r="W64" s="1084">
        <v>0</v>
      </c>
      <c r="X64" s="1086">
        <v>0</v>
      </c>
      <c r="Y64" s="1086">
        <v>0</v>
      </c>
      <c r="Z64" s="1084">
        <v>15592.874</v>
      </c>
      <c r="AA64" s="1086">
        <v>0</v>
      </c>
      <c r="AB64" s="1086">
        <v>15592.874</v>
      </c>
      <c r="AC64" s="1084">
        <v>283497.37099999998</v>
      </c>
      <c r="AD64" s="1086">
        <v>128.89030745179781</v>
      </c>
      <c r="AE64" s="1087">
        <v>283992.05300000001</v>
      </c>
      <c r="AF64" s="1082"/>
      <c r="AG64" s="1082"/>
    </row>
    <row r="65" spans="1:33" s="1077" customFormat="1" ht="10.199999999999999">
      <c r="A65" s="1094" t="s">
        <v>997</v>
      </c>
      <c r="B65" s="1095">
        <v>0</v>
      </c>
      <c r="C65" s="1086">
        <v>0</v>
      </c>
      <c r="D65" s="1096">
        <v>0</v>
      </c>
      <c r="E65" s="1095">
        <v>0</v>
      </c>
      <c r="F65" s="1086">
        <v>0</v>
      </c>
      <c r="G65" s="1096">
        <v>0</v>
      </c>
      <c r="H65" s="1095">
        <v>0</v>
      </c>
      <c r="I65" s="1086">
        <v>6.3217821782178225</v>
      </c>
      <c r="J65" s="1096">
        <v>24.263000000000002</v>
      </c>
      <c r="K65" s="1095">
        <v>0</v>
      </c>
      <c r="L65" s="1086">
        <v>0</v>
      </c>
      <c r="M65" s="1096">
        <v>0</v>
      </c>
      <c r="N65" s="1095">
        <v>0</v>
      </c>
      <c r="O65" s="1086">
        <v>0</v>
      </c>
      <c r="P65" s="1096">
        <v>0</v>
      </c>
      <c r="Q65" s="1095">
        <v>0</v>
      </c>
      <c r="R65" s="1086">
        <v>0</v>
      </c>
      <c r="S65" s="1096">
        <v>0</v>
      </c>
      <c r="T65" s="1095">
        <v>0</v>
      </c>
      <c r="U65" s="1086">
        <v>0</v>
      </c>
      <c r="V65" s="1096">
        <v>0</v>
      </c>
      <c r="W65" s="1095">
        <v>0</v>
      </c>
      <c r="X65" s="1086">
        <v>0</v>
      </c>
      <c r="Y65" s="1096">
        <v>0</v>
      </c>
      <c r="Z65" s="1095">
        <v>0</v>
      </c>
      <c r="AA65" s="1086">
        <v>0</v>
      </c>
      <c r="AB65" s="1096">
        <v>0</v>
      </c>
      <c r="AC65" s="1095">
        <v>0</v>
      </c>
      <c r="AD65" s="1086">
        <v>6.3217821782178225</v>
      </c>
      <c r="AE65" s="1097">
        <v>24.263000000000002</v>
      </c>
      <c r="AF65" s="1082"/>
      <c r="AG65" s="1082"/>
    </row>
    <row r="66" spans="1:33" s="1077" customFormat="1" ht="10.199999999999999">
      <c r="A66" s="1078" t="s">
        <v>998</v>
      </c>
      <c r="B66" s="1089">
        <v>2552467.5860000001</v>
      </c>
      <c r="C66" s="1090">
        <v>103.48019801980197</v>
      </c>
      <c r="D66" s="1091">
        <v>2552864.7450000001</v>
      </c>
      <c r="E66" s="1089">
        <v>3985127.9380000001</v>
      </c>
      <c r="F66" s="1090">
        <v>0</v>
      </c>
      <c r="G66" s="1091">
        <v>3985127.9410000001</v>
      </c>
      <c r="H66" s="1089">
        <v>2377154.3470000001</v>
      </c>
      <c r="I66" s="1090">
        <v>71.463783220427317</v>
      </c>
      <c r="J66" s="1091">
        <v>2377428.6290000002</v>
      </c>
      <c r="K66" s="1089">
        <v>1249947.105</v>
      </c>
      <c r="L66" s="1090">
        <v>11.948671182907765</v>
      </c>
      <c r="M66" s="1091">
        <v>1249992.966</v>
      </c>
      <c r="N66" s="1089">
        <v>320935.799</v>
      </c>
      <c r="O66" s="1090">
        <v>0</v>
      </c>
      <c r="P66" s="1091">
        <v>320935.8</v>
      </c>
      <c r="Q66" s="1089">
        <v>1753649.1950000001</v>
      </c>
      <c r="R66" s="1090">
        <v>0</v>
      </c>
      <c r="S66" s="1091">
        <v>1753649.1950000001</v>
      </c>
      <c r="T66" s="1089">
        <v>1052122.2890000001</v>
      </c>
      <c r="U66" s="1090">
        <v>85320.08754559666</v>
      </c>
      <c r="V66" s="1091">
        <v>1379580.7860000001</v>
      </c>
      <c r="W66" s="1089">
        <v>620242.19099999999</v>
      </c>
      <c r="X66" s="1090">
        <v>1016.2165190203231</v>
      </c>
      <c r="Y66" s="1091">
        <v>624142.43299999996</v>
      </c>
      <c r="Z66" s="1089">
        <v>452233.60800000001</v>
      </c>
      <c r="AA66" s="1090">
        <v>172.46899426784785</v>
      </c>
      <c r="AB66" s="1091">
        <v>452895.54700000002</v>
      </c>
      <c r="AC66" s="1089">
        <v>14363880.074000001</v>
      </c>
      <c r="AD66" s="1090">
        <v>86695.66623241271</v>
      </c>
      <c r="AE66" s="1091">
        <v>14696618.045</v>
      </c>
      <c r="AF66" s="1082"/>
      <c r="AG66" s="1082"/>
    </row>
    <row r="67" spans="1:33">
      <c r="A67" s="1098" t="s">
        <v>999</v>
      </c>
      <c r="B67" s="1099">
        <v>3.8380000000000001</v>
      </c>
      <c r="C67" s="1100"/>
      <c r="D67" s="1101"/>
      <c r="E67" s="1101"/>
      <c r="F67" s="1100"/>
      <c r="G67" s="1101"/>
      <c r="H67" s="1101"/>
      <c r="I67" s="1100"/>
      <c r="J67" s="1101"/>
      <c r="K67" s="1101"/>
      <c r="L67" s="1100"/>
      <c r="M67" s="1101"/>
      <c r="N67" s="1101"/>
      <c r="O67" s="1100"/>
      <c r="P67" s="1101"/>
      <c r="Q67" s="1101"/>
      <c r="R67" s="1100"/>
      <c r="S67" s="1101"/>
      <c r="T67" s="1101"/>
      <c r="U67" s="1100"/>
      <c r="V67" s="1101"/>
      <c r="W67" s="1101"/>
      <c r="X67" s="1100"/>
      <c r="Y67" s="1101"/>
      <c r="Z67" s="1101"/>
      <c r="AA67" s="1100"/>
      <c r="AB67" s="1101"/>
      <c r="AC67" s="1101"/>
      <c r="AD67" s="1100"/>
      <c r="AE67" s="1101"/>
    </row>
    <row r="68" spans="1:33">
      <c r="A68" s="1100" t="s">
        <v>583</v>
      </c>
      <c r="B68" s="1100"/>
      <c r="C68" s="1100"/>
      <c r="D68" s="1101"/>
      <c r="E68" s="1100"/>
      <c r="F68" s="1100"/>
      <c r="G68" s="1101"/>
      <c r="H68" s="1100"/>
      <c r="I68" s="1100"/>
      <c r="J68" s="1101"/>
      <c r="K68" s="1100"/>
      <c r="L68" s="1100"/>
      <c r="M68" s="1101"/>
      <c r="N68" s="1100"/>
      <c r="O68" s="1100"/>
      <c r="P68" s="1101"/>
      <c r="Q68" s="1100"/>
      <c r="R68" s="1100"/>
      <c r="S68" s="1101"/>
      <c r="T68" s="1100"/>
      <c r="U68" s="1100"/>
      <c r="V68" s="1101"/>
      <c r="W68" s="1100"/>
      <c r="X68" s="1100"/>
      <c r="Y68" s="1101"/>
      <c r="Z68" s="1100"/>
      <c r="AA68" s="1100"/>
      <c r="AB68" s="1101"/>
      <c r="AC68" s="1100"/>
      <c r="AD68" s="1100"/>
      <c r="AE68" s="1101"/>
    </row>
    <row r="69" spans="1:33">
      <c r="A69" s="139" t="s">
        <v>399</v>
      </c>
    </row>
    <row r="70" spans="1:33">
      <c r="A70" s="238" t="s">
        <v>400</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B791CF0A-883A-45ED-BA7E-91849C613107}"/>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F2CF9-EE26-4241-A6DD-C3BF383A0383}">
  <dimension ref="A1:N73"/>
  <sheetViews>
    <sheetView showGridLines="0" workbookViewId="0"/>
  </sheetViews>
  <sheetFormatPr baseColWidth="10" defaultRowHeight="13.2"/>
  <cols>
    <col min="1" max="1" width="29.44140625" style="582"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210" t="s">
        <v>1068</v>
      </c>
    </row>
    <row r="2" spans="1:14" ht="42.75" customHeight="1">
      <c r="A2" s="127" t="s">
        <v>963</v>
      </c>
      <c r="B2" s="127"/>
      <c r="C2" s="127"/>
      <c r="D2" s="127"/>
      <c r="E2" s="127"/>
      <c r="F2" s="127"/>
      <c r="G2" s="127"/>
      <c r="H2" s="127"/>
      <c r="I2" s="127"/>
      <c r="J2" s="127"/>
      <c r="K2" s="127"/>
    </row>
    <row r="3" spans="1:14" ht="17.399999999999999">
      <c r="A3" s="584">
        <v>45230</v>
      </c>
      <c r="B3" s="584"/>
      <c r="C3" s="584"/>
      <c r="D3" s="584"/>
      <c r="E3" s="584"/>
      <c r="F3" s="584"/>
      <c r="G3" s="584"/>
      <c r="H3" s="584"/>
      <c r="I3" s="584"/>
      <c r="J3" s="584"/>
      <c r="K3" s="584"/>
    </row>
    <row r="4" spans="1:14" ht="16.8">
      <c r="A4" s="525" t="s">
        <v>63</v>
      </c>
      <c r="B4" s="525"/>
      <c r="C4" s="525"/>
      <c r="D4" s="525"/>
      <c r="E4" s="525"/>
      <c r="F4" s="525"/>
      <c r="G4" s="525"/>
      <c r="H4" s="525"/>
      <c r="I4" s="525"/>
      <c r="J4" s="525"/>
      <c r="K4" s="525"/>
    </row>
    <row r="5" spans="1:14" s="587" customFormat="1" ht="9" customHeight="1" thickBot="1">
      <c r="A5" s="585"/>
      <c r="B5" s="586"/>
      <c r="C5" s="586"/>
      <c r="D5" s="586"/>
      <c r="E5" s="586"/>
      <c r="F5" s="586"/>
      <c r="G5" s="586"/>
      <c r="H5" s="586"/>
      <c r="I5" s="586"/>
      <c r="J5" s="586"/>
      <c r="K5" s="586"/>
    </row>
    <row r="6" spans="1:14" ht="96.75" customHeight="1">
      <c r="A6" s="181" t="s">
        <v>621</v>
      </c>
      <c r="B6" s="588" t="s">
        <v>28</v>
      </c>
      <c r="C6" s="589" t="s">
        <v>29</v>
      </c>
      <c r="D6" s="589" t="s">
        <v>30</v>
      </c>
      <c r="E6" s="589" t="s">
        <v>31</v>
      </c>
      <c r="F6" s="589" t="s">
        <v>32</v>
      </c>
      <c r="G6" s="589" t="s">
        <v>33</v>
      </c>
      <c r="H6" s="589" t="s">
        <v>34</v>
      </c>
      <c r="I6" s="589" t="s">
        <v>35</v>
      </c>
      <c r="J6" s="589" t="s">
        <v>36</v>
      </c>
      <c r="K6" s="590" t="s">
        <v>622</v>
      </c>
    </row>
    <row r="7" spans="1:14">
      <c r="A7" s="591" t="s">
        <v>623</v>
      </c>
      <c r="B7" s="1029" t="s">
        <v>67</v>
      </c>
      <c r="C7" s="1030" t="s">
        <v>67</v>
      </c>
      <c r="D7" s="1030" t="s">
        <v>67</v>
      </c>
      <c r="E7" s="1030" t="s">
        <v>67</v>
      </c>
      <c r="F7" s="1030" t="s">
        <v>67</v>
      </c>
      <c r="G7" s="1030" t="s">
        <v>67</v>
      </c>
      <c r="H7" s="1030" t="s">
        <v>67</v>
      </c>
      <c r="I7" s="1030" t="s">
        <v>67</v>
      </c>
      <c r="J7" s="1030" t="s">
        <v>67</v>
      </c>
      <c r="K7" s="1030" t="s">
        <v>67</v>
      </c>
      <c r="M7" s="1031"/>
    </row>
    <row r="8" spans="1:14">
      <c r="A8" s="594" t="s">
        <v>624</v>
      </c>
      <c r="B8" s="1032" t="s">
        <v>67</v>
      </c>
      <c r="C8" s="537" t="s">
        <v>67</v>
      </c>
      <c r="D8" s="537" t="s">
        <v>67</v>
      </c>
      <c r="E8" s="537" t="s">
        <v>67</v>
      </c>
      <c r="F8" s="537" t="s">
        <v>67</v>
      </c>
      <c r="G8" s="537" t="s">
        <v>67</v>
      </c>
      <c r="H8" s="537" t="s">
        <v>67</v>
      </c>
      <c r="I8" s="537" t="s">
        <v>67</v>
      </c>
      <c r="J8" s="537" t="s">
        <v>67</v>
      </c>
      <c r="K8" s="537" t="s">
        <v>67</v>
      </c>
    </row>
    <row r="9" spans="1:14">
      <c r="A9" s="594" t="s">
        <v>391</v>
      </c>
      <c r="B9" s="1032" t="s">
        <v>67</v>
      </c>
      <c r="C9" s="537" t="s">
        <v>67</v>
      </c>
      <c r="D9" s="537" t="s">
        <v>67</v>
      </c>
      <c r="E9" s="537" t="s">
        <v>67</v>
      </c>
      <c r="F9" s="537" t="s">
        <v>67</v>
      </c>
      <c r="G9" s="537" t="s">
        <v>67</v>
      </c>
      <c r="H9" s="537" t="s">
        <v>67</v>
      </c>
      <c r="I9" s="537" t="s">
        <v>67</v>
      </c>
      <c r="J9" s="537" t="s">
        <v>67</v>
      </c>
      <c r="K9" s="537" t="s">
        <v>67</v>
      </c>
    </row>
    <row r="10" spans="1:14">
      <c r="A10" s="594" t="s">
        <v>396</v>
      </c>
      <c r="B10" s="1032" t="s">
        <v>67</v>
      </c>
      <c r="C10" s="537" t="s">
        <v>67</v>
      </c>
      <c r="D10" s="537" t="s">
        <v>67</v>
      </c>
      <c r="E10" s="537" t="s">
        <v>67</v>
      </c>
      <c r="F10" s="537" t="s">
        <v>67</v>
      </c>
      <c r="G10" s="537" t="s">
        <v>67</v>
      </c>
      <c r="H10" s="537" t="s">
        <v>67</v>
      </c>
      <c r="I10" s="537" t="s">
        <v>67</v>
      </c>
      <c r="J10" s="537" t="s">
        <v>67</v>
      </c>
      <c r="K10" s="537" t="s">
        <v>67</v>
      </c>
    </row>
    <row r="11" spans="1:14">
      <c r="A11" s="594" t="s">
        <v>625</v>
      </c>
      <c r="B11" s="1032" t="s">
        <v>67</v>
      </c>
      <c r="C11" s="537" t="s">
        <v>67</v>
      </c>
      <c r="D11" s="537" t="s">
        <v>67</v>
      </c>
      <c r="E11" s="537" t="s">
        <v>67</v>
      </c>
      <c r="F11" s="537" t="s">
        <v>67</v>
      </c>
      <c r="G11" s="537" t="s">
        <v>67</v>
      </c>
      <c r="H11" s="537" t="s">
        <v>67</v>
      </c>
      <c r="I11" s="537" t="s">
        <v>67</v>
      </c>
      <c r="J11" s="537" t="s">
        <v>67</v>
      </c>
      <c r="K11" s="537" t="s">
        <v>67</v>
      </c>
    </row>
    <row r="12" spans="1:14">
      <c r="A12" s="594" t="s">
        <v>626</v>
      </c>
      <c r="B12" s="1032" t="s">
        <v>67</v>
      </c>
      <c r="C12" s="537" t="s">
        <v>67</v>
      </c>
      <c r="D12" s="537" t="s">
        <v>67</v>
      </c>
      <c r="E12" s="537" t="s">
        <v>67</v>
      </c>
      <c r="F12" s="537" t="s">
        <v>67</v>
      </c>
      <c r="G12" s="537" t="s">
        <v>67</v>
      </c>
      <c r="H12" s="537" t="s">
        <v>67</v>
      </c>
      <c r="I12" s="537" t="s">
        <v>67</v>
      </c>
      <c r="J12" s="537" t="s">
        <v>67</v>
      </c>
      <c r="K12" s="537" t="s">
        <v>67</v>
      </c>
      <c r="N12" s="1033"/>
    </row>
    <row r="13" spans="1:14">
      <c r="A13" s="594" t="s">
        <v>627</v>
      </c>
      <c r="B13" s="1032" t="s">
        <v>67</v>
      </c>
      <c r="C13" s="537" t="s">
        <v>67</v>
      </c>
      <c r="D13" s="537" t="s">
        <v>67</v>
      </c>
      <c r="E13" s="537" t="s">
        <v>67</v>
      </c>
      <c r="F13" s="537" t="s">
        <v>67</v>
      </c>
      <c r="G13" s="537" t="s">
        <v>67</v>
      </c>
      <c r="H13" s="537" t="s">
        <v>67</v>
      </c>
      <c r="I13" s="537" t="s">
        <v>67</v>
      </c>
      <c r="J13" s="537" t="s">
        <v>67</v>
      </c>
      <c r="K13" s="537" t="s">
        <v>67</v>
      </c>
    </row>
    <row r="14" spans="1:14" hidden="1">
      <c r="A14" s="594" t="s">
        <v>628</v>
      </c>
      <c r="B14" s="1032" t="s">
        <v>67</v>
      </c>
      <c r="C14" s="537" t="s">
        <v>67</v>
      </c>
      <c r="D14" s="537" t="s">
        <v>67</v>
      </c>
      <c r="E14" s="537" t="s">
        <v>67</v>
      </c>
      <c r="F14" s="537" t="s">
        <v>67</v>
      </c>
      <c r="G14" s="537" t="s">
        <v>67</v>
      </c>
      <c r="H14" s="537" t="s">
        <v>67</v>
      </c>
      <c r="I14" s="537" t="s">
        <v>67</v>
      </c>
      <c r="J14" s="537" t="s">
        <v>67</v>
      </c>
      <c r="K14" s="537" t="s">
        <v>67</v>
      </c>
    </row>
    <row r="15" spans="1:14" ht="3" customHeight="1">
      <c r="A15" s="594"/>
      <c r="B15" s="1032" t="s">
        <v>67</v>
      </c>
      <c r="C15" s="537" t="s">
        <v>67</v>
      </c>
      <c r="D15" s="537" t="s">
        <v>67</v>
      </c>
      <c r="E15" s="537" t="s">
        <v>67</v>
      </c>
      <c r="F15" s="537" t="s">
        <v>67</v>
      </c>
      <c r="G15" s="537" t="s">
        <v>67</v>
      </c>
      <c r="H15" s="537" t="s">
        <v>67</v>
      </c>
      <c r="I15" s="537" t="s">
        <v>67</v>
      </c>
      <c r="J15" s="537" t="s">
        <v>67</v>
      </c>
      <c r="K15" s="537" t="s">
        <v>67</v>
      </c>
    </row>
    <row r="16" spans="1:14">
      <c r="A16" s="591" t="s">
        <v>629</v>
      </c>
      <c r="B16" s="1029" t="s">
        <v>67</v>
      </c>
      <c r="C16" s="1030" t="s">
        <v>67</v>
      </c>
      <c r="D16" s="1030" t="s">
        <v>67</v>
      </c>
      <c r="E16" s="1030" t="s">
        <v>67</v>
      </c>
      <c r="F16" s="1030" t="s">
        <v>67</v>
      </c>
      <c r="G16" s="1030" t="s">
        <v>67</v>
      </c>
      <c r="H16" s="1030">
        <v>0.72840412335917104</v>
      </c>
      <c r="I16" s="1030">
        <v>49.508756438270417</v>
      </c>
      <c r="J16" s="1030" t="s">
        <v>67</v>
      </c>
      <c r="K16" s="1030">
        <v>8.1691650277509336</v>
      </c>
    </row>
    <row r="17" spans="1:11">
      <c r="A17" s="594" t="s">
        <v>624</v>
      </c>
      <c r="B17" s="1032" t="s">
        <v>67</v>
      </c>
      <c r="C17" s="537" t="s">
        <v>67</v>
      </c>
      <c r="D17" s="537" t="s">
        <v>67</v>
      </c>
      <c r="E17" s="537" t="s">
        <v>67</v>
      </c>
      <c r="F17" s="537" t="s">
        <v>67</v>
      </c>
      <c r="G17" s="537" t="s">
        <v>67</v>
      </c>
      <c r="H17" s="537" t="s">
        <v>67</v>
      </c>
      <c r="I17" s="537" t="s">
        <v>67</v>
      </c>
      <c r="J17" s="537" t="s">
        <v>67</v>
      </c>
      <c r="K17" s="537" t="s">
        <v>67</v>
      </c>
    </row>
    <row r="18" spans="1:11">
      <c r="A18" s="594" t="s">
        <v>391</v>
      </c>
      <c r="B18" s="1032" t="s">
        <v>67</v>
      </c>
      <c r="C18" s="537" t="s">
        <v>67</v>
      </c>
      <c r="D18" s="537" t="s">
        <v>67</v>
      </c>
      <c r="E18" s="537" t="s">
        <v>67</v>
      </c>
      <c r="F18" s="537" t="s">
        <v>67</v>
      </c>
      <c r="G18" s="537" t="s">
        <v>67</v>
      </c>
      <c r="H18" s="537" t="s">
        <v>67</v>
      </c>
      <c r="I18" s="537" t="s">
        <v>67</v>
      </c>
      <c r="J18" s="537" t="s">
        <v>67</v>
      </c>
      <c r="K18" s="537" t="s">
        <v>67</v>
      </c>
    </row>
    <row r="19" spans="1:11">
      <c r="A19" s="594" t="s">
        <v>396</v>
      </c>
      <c r="B19" s="1032" t="s">
        <v>67</v>
      </c>
      <c r="C19" s="537" t="s">
        <v>67</v>
      </c>
      <c r="D19" s="537" t="s">
        <v>67</v>
      </c>
      <c r="E19" s="537" t="s">
        <v>67</v>
      </c>
      <c r="F19" s="537" t="s">
        <v>67</v>
      </c>
      <c r="G19" s="537" t="s">
        <v>67</v>
      </c>
      <c r="H19" s="537">
        <v>1.1954633410899393</v>
      </c>
      <c r="I19" s="537" t="s">
        <v>67</v>
      </c>
      <c r="J19" s="537" t="s">
        <v>67</v>
      </c>
      <c r="K19" s="537">
        <v>1.1954633410899393</v>
      </c>
    </row>
    <row r="20" spans="1:11">
      <c r="A20" s="594" t="s">
        <v>625</v>
      </c>
      <c r="B20" s="1032" t="s">
        <v>67</v>
      </c>
      <c r="C20" s="537" t="s">
        <v>67</v>
      </c>
      <c r="D20" s="537" t="s">
        <v>67</v>
      </c>
      <c r="E20" s="537" t="s">
        <v>67</v>
      </c>
      <c r="F20" s="537" t="s">
        <v>67</v>
      </c>
      <c r="G20" s="537" t="s">
        <v>67</v>
      </c>
      <c r="H20" s="537" t="s">
        <v>67</v>
      </c>
      <c r="I20" s="537">
        <v>49.508756438270417</v>
      </c>
      <c r="J20" s="537" t="s">
        <v>67</v>
      </c>
      <c r="K20" s="537">
        <v>49.508756438270417</v>
      </c>
    </row>
    <row r="21" spans="1:11">
      <c r="A21" s="594" t="s">
        <v>626</v>
      </c>
      <c r="B21" s="1032" t="s">
        <v>67</v>
      </c>
      <c r="C21" s="537" t="s">
        <v>67</v>
      </c>
      <c r="D21" s="537" t="s">
        <v>67</v>
      </c>
      <c r="E21" s="537" t="s">
        <v>67</v>
      </c>
      <c r="F21" s="537" t="s">
        <v>67</v>
      </c>
      <c r="G21" s="537" t="s">
        <v>67</v>
      </c>
      <c r="H21" s="537" t="s">
        <v>67</v>
      </c>
      <c r="I21" s="537" t="s">
        <v>67</v>
      </c>
      <c r="J21" s="537" t="s">
        <v>67</v>
      </c>
      <c r="K21" s="537" t="s">
        <v>67</v>
      </c>
    </row>
    <row r="22" spans="1:11">
      <c r="A22" s="594" t="s">
        <v>627</v>
      </c>
      <c r="B22" s="1032" t="s">
        <v>67</v>
      </c>
      <c r="C22" s="537" t="s">
        <v>67</v>
      </c>
      <c r="D22" s="537" t="s">
        <v>67</v>
      </c>
      <c r="E22" s="537" t="s">
        <v>67</v>
      </c>
      <c r="F22" s="537" t="s">
        <v>67</v>
      </c>
      <c r="G22" s="537" t="s">
        <v>67</v>
      </c>
      <c r="H22" s="537" t="s">
        <v>67</v>
      </c>
      <c r="I22" s="537" t="s">
        <v>67</v>
      </c>
      <c r="J22" s="537" t="s">
        <v>67</v>
      </c>
      <c r="K22" s="537" t="s">
        <v>67</v>
      </c>
    </row>
    <row r="23" spans="1:11" hidden="1">
      <c r="A23" s="594" t="s">
        <v>628</v>
      </c>
      <c r="B23" s="1032" t="s">
        <v>67</v>
      </c>
      <c r="C23" s="537" t="s">
        <v>67</v>
      </c>
      <c r="D23" s="537" t="s">
        <v>67</v>
      </c>
      <c r="E23" s="537" t="s">
        <v>67</v>
      </c>
      <c r="F23" s="537" t="s">
        <v>67</v>
      </c>
      <c r="G23" s="537" t="s">
        <v>67</v>
      </c>
      <c r="H23" s="537" t="s">
        <v>67</v>
      </c>
      <c r="I23" s="537" t="s">
        <v>67</v>
      </c>
      <c r="J23" s="537" t="s">
        <v>67</v>
      </c>
      <c r="K23" s="537" t="s">
        <v>67</v>
      </c>
    </row>
    <row r="24" spans="1:11" ht="2.25" customHeight="1">
      <c r="A24" s="594"/>
      <c r="B24" s="1032" t="s">
        <v>67</v>
      </c>
      <c r="C24" s="537" t="s">
        <v>67</v>
      </c>
      <c r="D24" s="537" t="s">
        <v>67</v>
      </c>
      <c r="E24" s="537" t="s">
        <v>67</v>
      </c>
      <c r="F24" s="537" t="s">
        <v>67</v>
      </c>
      <c r="G24" s="537" t="s">
        <v>67</v>
      </c>
      <c r="H24" s="537" t="s">
        <v>67</v>
      </c>
      <c r="I24" s="537" t="s">
        <v>67</v>
      </c>
      <c r="J24" s="537" t="s">
        <v>67</v>
      </c>
      <c r="K24" s="537" t="s">
        <v>67</v>
      </c>
    </row>
    <row r="25" spans="1:11">
      <c r="A25" s="591" t="s">
        <v>630</v>
      </c>
      <c r="B25" s="1029">
        <v>25.488141498517162</v>
      </c>
      <c r="C25" s="1030">
        <v>23.748477381475613</v>
      </c>
      <c r="D25" s="1030">
        <v>27.505364190563022</v>
      </c>
      <c r="E25" s="1030">
        <v>13.071725911911333</v>
      </c>
      <c r="F25" s="1030">
        <v>27.333549676704354</v>
      </c>
      <c r="G25" s="1030">
        <v>26.576175299350297</v>
      </c>
      <c r="H25" s="1030">
        <v>8.5681183205219842</v>
      </c>
      <c r="I25" s="1030">
        <v>10.4228098347547</v>
      </c>
      <c r="J25" s="1030">
        <v>63.807481286237845</v>
      </c>
      <c r="K25" s="1030">
        <v>12.244217726841807</v>
      </c>
    </row>
    <row r="26" spans="1:11">
      <c r="A26" s="594" t="s">
        <v>624</v>
      </c>
      <c r="B26" s="1032">
        <v>10.319785386564586</v>
      </c>
      <c r="C26" s="537" t="s">
        <v>67</v>
      </c>
      <c r="D26" s="537" t="s">
        <v>67</v>
      </c>
      <c r="E26" s="537" t="s">
        <v>67</v>
      </c>
      <c r="F26" s="537" t="s">
        <v>67</v>
      </c>
      <c r="G26" s="537">
        <v>24.562757171593049</v>
      </c>
      <c r="H26" s="537" t="s">
        <v>67</v>
      </c>
      <c r="I26" s="537" t="s">
        <v>67</v>
      </c>
      <c r="J26" s="537" t="s">
        <v>67</v>
      </c>
      <c r="K26" s="537">
        <v>23.791950045746198</v>
      </c>
    </row>
    <row r="27" spans="1:11">
      <c r="A27" s="594" t="s">
        <v>391</v>
      </c>
      <c r="B27" s="1032" t="s">
        <v>67</v>
      </c>
      <c r="C27" s="537" t="s">
        <v>67</v>
      </c>
      <c r="D27" s="537" t="s">
        <v>67</v>
      </c>
      <c r="E27" s="537" t="s">
        <v>67</v>
      </c>
      <c r="F27" s="537" t="s">
        <v>67</v>
      </c>
      <c r="G27" s="537" t="s">
        <v>67</v>
      </c>
      <c r="H27" s="537" t="s">
        <v>67</v>
      </c>
      <c r="I27" s="537" t="s">
        <v>67</v>
      </c>
      <c r="J27" s="537" t="s">
        <v>67</v>
      </c>
      <c r="K27" s="537" t="s">
        <v>67</v>
      </c>
    </row>
    <row r="28" spans="1:11">
      <c r="A28" s="594" t="s">
        <v>396</v>
      </c>
      <c r="B28" s="1032">
        <v>29.849247832550834</v>
      </c>
      <c r="C28" s="537">
        <v>23.748477381475613</v>
      </c>
      <c r="D28" s="537">
        <v>27.505364190563022</v>
      </c>
      <c r="E28" s="537">
        <v>13.071725911911333</v>
      </c>
      <c r="F28" s="537">
        <v>27.333549676704354</v>
      </c>
      <c r="G28" s="537">
        <v>83.073961401662089</v>
      </c>
      <c r="H28" s="537">
        <v>9.7144218463746856</v>
      </c>
      <c r="I28" s="537">
        <v>10.423728506053106</v>
      </c>
      <c r="J28" s="537">
        <v>62.576262558020936</v>
      </c>
      <c r="K28" s="537">
        <v>12.999958115675289</v>
      </c>
    </row>
    <row r="29" spans="1:11">
      <c r="A29" s="594" t="s">
        <v>625</v>
      </c>
      <c r="B29" s="1032" t="s">
        <v>67</v>
      </c>
      <c r="C29" s="537" t="s">
        <v>67</v>
      </c>
      <c r="D29" s="537" t="s">
        <v>67</v>
      </c>
      <c r="E29" s="537" t="s">
        <v>67</v>
      </c>
      <c r="F29" s="537" t="s">
        <v>67</v>
      </c>
      <c r="G29" s="537" t="s">
        <v>67</v>
      </c>
      <c r="H29" s="537" t="s">
        <v>67</v>
      </c>
      <c r="I29" s="537" t="s">
        <v>67</v>
      </c>
      <c r="J29" s="537">
        <v>100</v>
      </c>
      <c r="K29" s="537">
        <v>98.612295101758491</v>
      </c>
    </row>
    <row r="30" spans="1:11">
      <c r="A30" s="594" t="s">
        <v>626</v>
      </c>
      <c r="B30" s="1032" t="s">
        <v>67</v>
      </c>
      <c r="C30" s="537" t="s">
        <v>67</v>
      </c>
      <c r="D30" s="537" t="s">
        <v>67</v>
      </c>
      <c r="E30" s="537" t="s">
        <v>67</v>
      </c>
      <c r="F30" s="537" t="s">
        <v>67</v>
      </c>
      <c r="G30" s="537" t="s">
        <v>67</v>
      </c>
      <c r="H30" s="537">
        <v>4.3383170937064154E-2</v>
      </c>
      <c r="I30" s="537" t="s">
        <v>67</v>
      </c>
      <c r="J30" s="537" t="s">
        <v>67</v>
      </c>
      <c r="K30" s="537">
        <v>4.3383170937064154E-2</v>
      </c>
    </row>
    <row r="31" spans="1:11">
      <c r="A31" s="594" t="s">
        <v>627</v>
      </c>
      <c r="B31" s="1032" t="s">
        <v>67</v>
      </c>
      <c r="C31" s="537" t="s">
        <v>67</v>
      </c>
      <c r="D31" s="537" t="s">
        <v>67</v>
      </c>
      <c r="E31" s="537" t="s">
        <v>67</v>
      </c>
      <c r="F31" s="537" t="s">
        <v>67</v>
      </c>
      <c r="G31" s="537" t="s">
        <v>67</v>
      </c>
      <c r="H31" s="537" t="s">
        <v>67</v>
      </c>
      <c r="I31" s="537" t="s">
        <v>67</v>
      </c>
      <c r="J31" s="537" t="s">
        <v>67</v>
      </c>
      <c r="K31" s="537" t="s">
        <v>67</v>
      </c>
    </row>
    <row r="32" spans="1:11" hidden="1">
      <c r="A32" s="594" t="s">
        <v>628</v>
      </c>
      <c r="B32" s="1032">
        <v>7.058143954280478</v>
      </c>
      <c r="C32" s="537" t="s">
        <v>67</v>
      </c>
      <c r="D32" s="537" t="s">
        <v>67</v>
      </c>
      <c r="E32" s="537" t="s">
        <v>67</v>
      </c>
      <c r="F32" s="537" t="s">
        <v>67</v>
      </c>
      <c r="G32" s="537" t="s">
        <v>67</v>
      </c>
      <c r="H32" s="537" t="s">
        <v>67</v>
      </c>
      <c r="I32" s="537" t="s">
        <v>67</v>
      </c>
      <c r="J32" s="537" t="s">
        <v>67</v>
      </c>
      <c r="K32" s="537">
        <v>7.058143954280478</v>
      </c>
    </row>
    <row r="33" spans="1:11" ht="3.75" customHeight="1">
      <c r="A33" s="594"/>
      <c r="B33" s="1032" t="s">
        <v>67</v>
      </c>
      <c r="C33" s="537" t="s">
        <v>67</v>
      </c>
      <c r="D33" s="537" t="s">
        <v>67</v>
      </c>
      <c r="E33" s="537" t="s">
        <v>67</v>
      </c>
      <c r="F33" s="537" t="s">
        <v>67</v>
      </c>
      <c r="G33" s="537" t="s">
        <v>67</v>
      </c>
      <c r="H33" s="537" t="s">
        <v>67</v>
      </c>
      <c r="I33" s="537" t="s">
        <v>67</v>
      </c>
      <c r="J33" s="537" t="s">
        <v>67</v>
      </c>
      <c r="K33" s="537" t="s">
        <v>67</v>
      </c>
    </row>
    <row r="34" spans="1:11">
      <c r="A34" s="591" t="s">
        <v>631</v>
      </c>
      <c r="B34" s="1029">
        <v>29.649341894325431</v>
      </c>
      <c r="C34" s="1030">
        <v>7.9347529796153573</v>
      </c>
      <c r="D34" s="1030">
        <v>8.4553769932830836</v>
      </c>
      <c r="E34" s="1030">
        <v>6.3663841384204165</v>
      </c>
      <c r="F34" s="1030">
        <v>11.627402487747412</v>
      </c>
      <c r="G34" s="1030" t="s">
        <v>67</v>
      </c>
      <c r="H34" s="1030">
        <v>9.2694341105650793</v>
      </c>
      <c r="I34" s="1030">
        <v>10.852328329913513</v>
      </c>
      <c r="J34" s="1030">
        <v>14.533718967195645</v>
      </c>
      <c r="K34" s="1030">
        <v>9.0508453416394232</v>
      </c>
    </row>
    <row r="35" spans="1:11">
      <c r="A35" s="594" t="s">
        <v>624</v>
      </c>
      <c r="B35" s="1032" t="s">
        <v>67</v>
      </c>
      <c r="C35" s="537" t="s">
        <v>67</v>
      </c>
      <c r="D35" s="537" t="s">
        <v>67</v>
      </c>
      <c r="E35" s="537" t="s">
        <v>67</v>
      </c>
      <c r="F35" s="537" t="s">
        <v>67</v>
      </c>
      <c r="G35" s="537" t="s">
        <v>67</v>
      </c>
      <c r="H35" s="537" t="s">
        <v>67</v>
      </c>
      <c r="I35" s="537" t="s">
        <v>67</v>
      </c>
      <c r="J35" s="537" t="s">
        <v>67</v>
      </c>
      <c r="K35" s="537" t="s">
        <v>67</v>
      </c>
    </row>
    <row r="36" spans="1:11">
      <c r="A36" s="594" t="s">
        <v>391</v>
      </c>
      <c r="B36" s="1032" t="s">
        <v>67</v>
      </c>
      <c r="C36" s="537" t="s">
        <v>67</v>
      </c>
      <c r="D36" s="537" t="s">
        <v>67</v>
      </c>
      <c r="E36" s="537" t="s">
        <v>67</v>
      </c>
      <c r="F36" s="537" t="s">
        <v>67</v>
      </c>
      <c r="G36" s="537" t="s">
        <v>67</v>
      </c>
      <c r="H36" s="537" t="s">
        <v>67</v>
      </c>
      <c r="I36" s="537" t="s">
        <v>67</v>
      </c>
      <c r="J36" s="537" t="s">
        <v>67</v>
      </c>
      <c r="K36" s="537" t="s">
        <v>67</v>
      </c>
    </row>
    <row r="37" spans="1:11">
      <c r="A37" s="594" t="s">
        <v>396</v>
      </c>
      <c r="B37" s="1032">
        <v>29.661645671122926</v>
      </c>
      <c r="C37" s="537">
        <v>7.9347529796153573</v>
      </c>
      <c r="D37" s="537">
        <v>8.4553769932830836</v>
      </c>
      <c r="E37" s="537">
        <v>6.3663841384204165</v>
      </c>
      <c r="F37" s="537">
        <v>11.627402487747412</v>
      </c>
      <c r="G37" s="537" t="s">
        <v>67</v>
      </c>
      <c r="H37" s="537">
        <v>9.3403097425763875</v>
      </c>
      <c r="I37" s="537">
        <v>10.858558474064127</v>
      </c>
      <c r="J37" s="537">
        <v>14.537798487343681</v>
      </c>
      <c r="K37" s="537">
        <v>9.0560682614228014</v>
      </c>
    </row>
    <row r="38" spans="1:11">
      <c r="A38" s="594" t="s">
        <v>625</v>
      </c>
      <c r="B38" s="1032" t="s">
        <v>67</v>
      </c>
      <c r="C38" s="537" t="s">
        <v>67</v>
      </c>
      <c r="D38" s="537" t="s">
        <v>67</v>
      </c>
      <c r="E38" s="537" t="s">
        <v>67</v>
      </c>
      <c r="F38" s="537" t="s">
        <v>67</v>
      </c>
      <c r="G38" s="537" t="s">
        <v>67</v>
      </c>
      <c r="H38" s="537" t="s">
        <v>67</v>
      </c>
      <c r="I38" s="537" t="s">
        <v>67</v>
      </c>
      <c r="J38" s="537" t="s">
        <v>67</v>
      </c>
      <c r="K38" s="537" t="s">
        <v>67</v>
      </c>
    </row>
    <row r="39" spans="1:11">
      <c r="A39" s="594" t="s">
        <v>626</v>
      </c>
      <c r="B39" s="1032" t="s">
        <v>67</v>
      </c>
      <c r="C39" s="537" t="s">
        <v>67</v>
      </c>
      <c r="D39" s="537" t="s">
        <v>67</v>
      </c>
      <c r="E39" s="537" t="s">
        <v>67</v>
      </c>
      <c r="F39" s="537" t="s">
        <v>67</v>
      </c>
      <c r="G39" s="537" t="s">
        <v>67</v>
      </c>
      <c r="H39" s="537" t="s">
        <v>67</v>
      </c>
      <c r="I39" s="537" t="s">
        <v>67</v>
      </c>
      <c r="J39" s="537" t="s">
        <v>67</v>
      </c>
      <c r="K39" s="537" t="s">
        <v>67</v>
      </c>
    </row>
    <row r="40" spans="1:11">
      <c r="A40" s="594" t="s">
        <v>627</v>
      </c>
      <c r="B40" s="1032" t="s">
        <v>67</v>
      </c>
      <c r="C40" s="537" t="s">
        <v>67</v>
      </c>
      <c r="D40" s="537" t="s">
        <v>67</v>
      </c>
      <c r="E40" s="537" t="s">
        <v>67</v>
      </c>
      <c r="F40" s="537" t="s">
        <v>67</v>
      </c>
      <c r="G40" s="537" t="s">
        <v>67</v>
      </c>
      <c r="H40" s="537" t="s">
        <v>67</v>
      </c>
      <c r="I40" s="537" t="s">
        <v>67</v>
      </c>
      <c r="J40" s="537" t="s">
        <v>67</v>
      </c>
      <c r="K40" s="537" t="s">
        <v>67</v>
      </c>
    </row>
    <row r="41" spans="1:11" hidden="1">
      <c r="A41" s="594" t="s">
        <v>628</v>
      </c>
      <c r="B41" s="1032" t="s">
        <v>67</v>
      </c>
      <c r="C41" s="537" t="s">
        <v>67</v>
      </c>
      <c r="D41" s="537" t="s">
        <v>67</v>
      </c>
      <c r="E41" s="537" t="s">
        <v>67</v>
      </c>
      <c r="F41" s="537" t="s">
        <v>67</v>
      </c>
      <c r="G41" s="537" t="s">
        <v>67</v>
      </c>
      <c r="H41" s="537" t="s">
        <v>67</v>
      </c>
      <c r="I41" s="537" t="s">
        <v>67</v>
      </c>
      <c r="J41" s="537" t="s">
        <v>67</v>
      </c>
      <c r="K41" s="537" t="s">
        <v>67</v>
      </c>
    </row>
    <row r="42" spans="1:11" ht="3" customHeight="1">
      <c r="A42" s="594"/>
      <c r="B42" s="1032" t="s">
        <v>67</v>
      </c>
      <c r="C42" s="537" t="s">
        <v>67</v>
      </c>
      <c r="D42" s="537" t="s">
        <v>67</v>
      </c>
      <c r="E42" s="537" t="s">
        <v>67</v>
      </c>
      <c r="F42" s="537" t="s">
        <v>67</v>
      </c>
      <c r="G42" s="537" t="s">
        <v>67</v>
      </c>
      <c r="H42" s="537" t="s">
        <v>67</v>
      </c>
      <c r="I42" s="537" t="s">
        <v>67</v>
      </c>
      <c r="J42" s="537" t="s">
        <v>67</v>
      </c>
      <c r="K42" s="537" t="s">
        <v>67</v>
      </c>
    </row>
    <row r="43" spans="1:11">
      <c r="A43" s="591" t="s">
        <v>632</v>
      </c>
      <c r="B43" s="1029">
        <v>35.413253621294174</v>
      </c>
      <c r="C43" s="1030">
        <v>6.1148328191292149</v>
      </c>
      <c r="D43" s="1030">
        <v>6.3687135770982772</v>
      </c>
      <c r="E43" s="1030">
        <v>7.615088612934259</v>
      </c>
      <c r="F43" s="1030">
        <v>8.085159217954061</v>
      </c>
      <c r="G43" s="1030" t="s">
        <v>67</v>
      </c>
      <c r="H43" s="1030">
        <v>2.564667050396285</v>
      </c>
      <c r="I43" s="1030">
        <v>9.9220890067808298</v>
      </c>
      <c r="J43" s="1030">
        <v>15.410939422214145</v>
      </c>
      <c r="K43" s="1030">
        <v>6.8558314570608392</v>
      </c>
    </row>
    <row r="44" spans="1:11" ht="13.5" customHeight="1">
      <c r="A44" s="594" t="s">
        <v>624</v>
      </c>
      <c r="B44" s="1032" t="s">
        <v>67</v>
      </c>
      <c r="C44" s="537" t="s">
        <v>67</v>
      </c>
      <c r="D44" s="537" t="s">
        <v>67</v>
      </c>
      <c r="E44" s="537" t="s">
        <v>67</v>
      </c>
      <c r="F44" s="537" t="s">
        <v>67</v>
      </c>
      <c r="G44" s="537" t="s">
        <v>67</v>
      </c>
      <c r="H44" s="537" t="s">
        <v>67</v>
      </c>
      <c r="I44" s="537" t="s">
        <v>67</v>
      </c>
      <c r="J44" s="537" t="s">
        <v>67</v>
      </c>
      <c r="K44" s="537" t="s">
        <v>67</v>
      </c>
    </row>
    <row r="45" spans="1:11">
      <c r="A45" s="594" t="s">
        <v>391</v>
      </c>
      <c r="B45" s="1032" t="s">
        <v>67</v>
      </c>
      <c r="C45" s="537" t="s">
        <v>67</v>
      </c>
      <c r="D45" s="537" t="s">
        <v>67</v>
      </c>
      <c r="E45" s="537" t="s">
        <v>67</v>
      </c>
      <c r="F45" s="537" t="s">
        <v>67</v>
      </c>
      <c r="G45" s="537" t="s">
        <v>67</v>
      </c>
      <c r="H45" s="537" t="s">
        <v>67</v>
      </c>
      <c r="I45" s="537" t="s">
        <v>67</v>
      </c>
      <c r="J45" s="537" t="s">
        <v>67</v>
      </c>
      <c r="K45" s="537" t="s">
        <v>67</v>
      </c>
    </row>
    <row r="46" spans="1:11" ht="12.75" customHeight="1">
      <c r="A46" s="594" t="s">
        <v>396</v>
      </c>
      <c r="B46" s="1032">
        <v>35.578553184980272</v>
      </c>
      <c r="C46" s="537">
        <v>6.1148328191292149</v>
      </c>
      <c r="D46" s="537">
        <v>6.3687135770982772</v>
      </c>
      <c r="E46" s="537">
        <v>7.615088612934259</v>
      </c>
      <c r="F46" s="537">
        <v>8.085159217954061</v>
      </c>
      <c r="G46" s="537" t="s">
        <v>67</v>
      </c>
      <c r="H46" s="537">
        <v>2.6128748000730861</v>
      </c>
      <c r="I46" s="537">
        <v>9.9077980363470743</v>
      </c>
      <c r="J46" s="537">
        <v>15.410939422214145</v>
      </c>
      <c r="K46" s="537">
        <v>6.8563822163901902</v>
      </c>
    </row>
    <row r="47" spans="1:11">
      <c r="A47" s="594" t="s">
        <v>625</v>
      </c>
      <c r="B47" s="1032" t="s">
        <v>67</v>
      </c>
      <c r="C47" s="537" t="s">
        <v>67</v>
      </c>
      <c r="D47" s="537" t="s">
        <v>67</v>
      </c>
      <c r="E47" s="537" t="s">
        <v>67</v>
      </c>
      <c r="F47" s="537" t="s">
        <v>67</v>
      </c>
      <c r="G47" s="537" t="s">
        <v>67</v>
      </c>
      <c r="H47" s="537" t="s">
        <v>67</v>
      </c>
      <c r="I47" s="537">
        <v>100</v>
      </c>
      <c r="J47" s="537" t="s">
        <v>67</v>
      </c>
      <c r="K47" s="537">
        <v>100</v>
      </c>
    </row>
    <row r="48" spans="1:11">
      <c r="A48" s="594" t="s">
        <v>626</v>
      </c>
      <c r="B48" s="1032" t="s">
        <v>67</v>
      </c>
      <c r="C48" s="537" t="s">
        <v>67</v>
      </c>
      <c r="D48" s="537" t="s">
        <v>67</v>
      </c>
      <c r="E48" s="537" t="s">
        <v>67</v>
      </c>
      <c r="F48" s="537" t="s">
        <v>67</v>
      </c>
      <c r="G48" s="537" t="s">
        <v>67</v>
      </c>
      <c r="H48" s="537">
        <v>1.3065562553632184</v>
      </c>
      <c r="I48" s="537" t="s">
        <v>67</v>
      </c>
      <c r="J48" s="537" t="s">
        <v>67</v>
      </c>
      <c r="K48" s="537">
        <v>1.3065562553632184</v>
      </c>
    </row>
    <row r="49" spans="1:11">
      <c r="A49" s="594" t="s">
        <v>627</v>
      </c>
      <c r="B49" s="1032" t="s">
        <v>67</v>
      </c>
      <c r="C49" s="537" t="s">
        <v>67</v>
      </c>
      <c r="D49" s="537" t="s">
        <v>67</v>
      </c>
      <c r="E49" s="537" t="s">
        <v>67</v>
      </c>
      <c r="F49" s="537" t="s">
        <v>67</v>
      </c>
      <c r="G49" s="537" t="s">
        <v>67</v>
      </c>
      <c r="H49" s="537" t="s">
        <v>67</v>
      </c>
      <c r="I49" s="537" t="s">
        <v>67</v>
      </c>
      <c r="J49" s="537" t="s">
        <v>67</v>
      </c>
      <c r="K49" s="537" t="s">
        <v>67</v>
      </c>
    </row>
    <row r="50" spans="1:11" hidden="1">
      <c r="A50" s="594" t="s">
        <v>628</v>
      </c>
      <c r="B50" s="1032">
        <v>25.336553443966963</v>
      </c>
      <c r="C50" s="537" t="s">
        <v>67</v>
      </c>
      <c r="D50" s="537" t="s">
        <v>67</v>
      </c>
      <c r="E50" s="537" t="s">
        <v>67</v>
      </c>
      <c r="F50" s="537" t="s">
        <v>67</v>
      </c>
      <c r="G50" s="537" t="s">
        <v>67</v>
      </c>
      <c r="H50" s="537" t="s">
        <v>67</v>
      </c>
      <c r="I50" s="537" t="s">
        <v>67</v>
      </c>
      <c r="J50" s="537" t="s">
        <v>67</v>
      </c>
      <c r="K50" s="537">
        <v>25.336553443966963</v>
      </c>
    </row>
    <row r="51" spans="1:11" ht="3" customHeight="1">
      <c r="A51" s="594"/>
      <c r="B51" s="1032" t="s">
        <v>67</v>
      </c>
      <c r="C51" s="537" t="s">
        <v>67</v>
      </c>
      <c r="D51" s="537" t="s">
        <v>67</v>
      </c>
      <c r="E51" s="537" t="s">
        <v>67</v>
      </c>
      <c r="F51" s="537" t="s">
        <v>67</v>
      </c>
      <c r="G51" s="537" t="s">
        <v>67</v>
      </c>
      <c r="H51" s="537" t="s">
        <v>67</v>
      </c>
      <c r="I51" s="537" t="s">
        <v>67</v>
      </c>
      <c r="J51" s="537" t="s">
        <v>67</v>
      </c>
      <c r="K51" s="537" t="s">
        <v>67</v>
      </c>
    </row>
    <row r="52" spans="1:11">
      <c r="A52" s="591" t="s">
        <v>633</v>
      </c>
      <c r="B52" s="1029">
        <v>5.5694550377261605</v>
      </c>
      <c r="C52" s="1030">
        <v>3.349624520023021</v>
      </c>
      <c r="D52" s="1030">
        <v>6.9085649638994138</v>
      </c>
      <c r="E52" s="1030">
        <v>4.3370588994755543</v>
      </c>
      <c r="F52" s="1030">
        <v>9.509354357937303</v>
      </c>
      <c r="G52" s="1030">
        <v>8.5776176968729185</v>
      </c>
      <c r="H52" s="1030">
        <v>3.6589487760577648</v>
      </c>
      <c r="I52" s="1030">
        <v>7.5782310881287325</v>
      </c>
      <c r="J52" s="1030">
        <v>15.836089574603934</v>
      </c>
      <c r="K52" s="1030">
        <v>5.9493413532741721</v>
      </c>
    </row>
    <row r="53" spans="1:11">
      <c r="A53" s="594" t="s">
        <v>624</v>
      </c>
      <c r="B53" s="1032">
        <v>5.5739116958214385</v>
      </c>
      <c r="C53" s="537" t="s">
        <v>67</v>
      </c>
      <c r="D53" s="537" t="s">
        <v>67</v>
      </c>
      <c r="E53" s="537" t="s">
        <v>67</v>
      </c>
      <c r="F53" s="537" t="s">
        <v>67</v>
      </c>
      <c r="G53" s="537">
        <v>8.4437835965990384</v>
      </c>
      <c r="H53" s="537" t="s">
        <v>67</v>
      </c>
      <c r="I53" s="537" t="s">
        <v>67</v>
      </c>
      <c r="J53" s="537" t="s">
        <v>67</v>
      </c>
      <c r="K53" s="537">
        <v>7.9936948141269877</v>
      </c>
    </row>
    <row r="54" spans="1:11">
      <c r="A54" s="594" t="s">
        <v>396</v>
      </c>
      <c r="B54" s="1032">
        <v>6.9259300120520546</v>
      </c>
      <c r="C54" s="537">
        <v>3.349624520023021</v>
      </c>
      <c r="D54" s="537">
        <v>6.9085649638994138</v>
      </c>
      <c r="E54" s="537">
        <v>4.5585702597997706</v>
      </c>
      <c r="F54" s="537">
        <v>10.2433166843538</v>
      </c>
      <c r="G54" s="537">
        <v>21.207248897151768</v>
      </c>
      <c r="H54" s="537">
        <v>3.6589487760577648</v>
      </c>
      <c r="I54" s="537">
        <v>7.5782310881287325</v>
      </c>
      <c r="J54" s="537">
        <v>15.836089574603934</v>
      </c>
      <c r="K54" s="537">
        <v>5.5475658730466035</v>
      </c>
    </row>
    <row r="55" spans="1:11">
      <c r="A55" s="602" t="s">
        <v>964</v>
      </c>
      <c r="B55" s="1032" t="s">
        <v>67</v>
      </c>
      <c r="C55" s="537" t="s">
        <v>67</v>
      </c>
      <c r="D55" s="537" t="s">
        <v>67</v>
      </c>
      <c r="E55" s="537" t="s">
        <v>67</v>
      </c>
      <c r="F55" s="537" t="s">
        <v>67</v>
      </c>
      <c r="G55" s="537" t="s">
        <v>67</v>
      </c>
      <c r="H55" s="537" t="s">
        <v>67</v>
      </c>
      <c r="I55" s="537" t="s">
        <v>67</v>
      </c>
      <c r="J55" s="537" t="s">
        <v>67</v>
      </c>
      <c r="K55" s="537" t="s">
        <v>67</v>
      </c>
    </row>
    <row r="56" spans="1:11">
      <c r="A56" s="602" t="s">
        <v>965</v>
      </c>
      <c r="B56" s="1032">
        <v>6.9259300120520546</v>
      </c>
      <c r="C56" s="537">
        <v>3.349624520023021</v>
      </c>
      <c r="D56" s="537">
        <v>6.9085649638994138</v>
      </c>
      <c r="E56" s="537">
        <v>4.5585702597997706</v>
      </c>
      <c r="F56" s="537">
        <v>10.2433166843538</v>
      </c>
      <c r="G56" s="537">
        <v>21.207248897151768</v>
      </c>
      <c r="H56" s="537">
        <v>3.6589487760577648</v>
      </c>
      <c r="I56" s="537">
        <v>7.5782310881287325</v>
      </c>
      <c r="J56" s="537">
        <v>15.836089574603934</v>
      </c>
      <c r="K56" s="537">
        <v>5.5475658730466035</v>
      </c>
    </row>
    <row r="57" spans="1:11">
      <c r="A57" s="603" t="s">
        <v>966</v>
      </c>
      <c r="B57" s="1032">
        <v>100</v>
      </c>
      <c r="C57" s="537" t="s">
        <v>67</v>
      </c>
      <c r="D57" s="537" t="s">
        <v>67</v>
      </c>
      <c r="E57" s="537">
        <v>3.9291936500783073</v>
      </c>
      <c r="F57" s="537" t="s">
        <v>67</v>
      </c>
      <c r="G57" s="537" t="s">
        <v>67</v>
      </c>
      <c r="H57" s="537">
        <v>3.5458931373913316</v>
      </c>
      <c r="I57" s="537" t="s">
        <v>67</v>
      </c>
      <c r="J57" s="537" t="s">
        <v>67</v>
      </c>
      <c r="K57" s="537">
        <v>3.5843395221207621</v>
      </c>
    </row>
    <row r="58" spans="1:11">
      <c r="A58" s="594" t="s">
        <v>626</v>
      </c>
      <c r="B58" s="1032" t="s">
        <v>67</v>
      </c>
      <c r="C58" s="537" t="s">
        <v>67</v>
      </c>
      <c r="D58" s="537" t="s">
        <v>67</v>
      </c>
      <c r="E58" s="537" t="s">
        <v>67</v>
      </c>
      <c r="F58" s="537" t="s">
        <v>67</v>
      </c>
      <c r="G58" s="537" t="s">
        <v>67</v>
      </c>
      <c r="H58" s="537" t="s">
        <v>67</v>
      </c>
      <c r="I58" s="537" t="s">
        <v>67</v>
      </c>
      <c r="J58" s="537" t="s">
        <v>67</v>
      </c>
      <c r="K58" s="537" t="s">
        <v>67</v>
      </c>
    </row>
    <row r="59" spans="1:11" hidden="1">
      <c r="A59" s="594" t="s">
        <v>628</v>
      </c>
      <c r="B59" s="537">
        <v>3.0960723120632734</v>
      </c>
      <c r="C59" s="537" t="s">
        <v>67</v>
      </c>
      <c r="D59" s="537" t="s">
        <v>67</v>
      </c>
      <c r="E59" s="537" t="s">
        <v>67</v>
      </c>
      <c r="F59" s="537">
        <v>5.8113226359152348</v>
      </c>
      <c r="G59" s="537" t="s">
        <v>67</v>
      </c>
      <c r="H59" s="537" t="s">
        <v>67</v>
      </c>
      <c r="I59" s="537" t="s">
        <v>67</v>
      </c>
      <c r="J59" s="537" t="s">
        <v>67</v>
      </c>
      <c r="K59" s="537">
        <v>3.0174359917611242</v>
      </c>
    </row>
    <row r="60" spans="1:11" ht="3" customHeight="1">
      <c r="A60" s="594"/>
      <c r="B60" s="1032" t="s">
        <v>67</v>
      </c>
      <c r="C60" s="537" t="s">
        <v>67</v>
      </c>
      <c r="D60" s="537" t="s">
        <v>67</v>
      </c>
      <c r="E60" s="537" t="s">
        <v>67</v>
      </c>
      <c r="F60" s="537" t="s">
        <v>67</v>
      </c>
      <c r="G60" s="537" t="s">
        <v>67</v>
      </c>
      <c r="H60" s="537" t="s">
        <v>67</v>
      </c>
      <c r="I60" s="537" t="s">
        <v>67</v>
      </c>
      <c r="J60" s="537" t="s">
        <v>67</v>
      </c>
      <c r="K60" s="537" t="s">
        <v>67</v>
      </c>
    </row>
    <row r="61" spans="1:11">
      <c r="A61" s="591" t="s">
        <v>637</v>
      </c>
      <c r="B61" s="1029">
        <v>0.10247094450571866</v>
      </c>
      <c r="C61" s="1030" t="s">
        <v>67</v>
      </c>
      <c r="D61" s="1030">
        <v>20.347641321218884</v>
      </c>
      <c r="E61" s="1030">
        <v>3.5735813593834225</v>
      </c>
      <c r="F61" s="1030" t="s">
        <v>67</v>
      </c>
      <c r="G61" s="1030" t="s">
        <v>67</v>
      </c>
      <c r="H61" s="1030" t="s">
        <v>67</v>
      </c>
      <c r="I61" s="1030" t="s">
        <v>67</v>
      </c>
      <c r="J61" s="1030">
        <v>18.558071302319586</v>
      </c>
      <c r="K61" s="1030">
        <v>4.3523662601984059</v>
      </c>
    </row>
    <row r="62" spans="1:11">
      <c r="A62" s="594" t="s">
        <v>396</v>
      </c>
      <c r="B62" s="1032">
        <v>0.12500360350263581</v>
      </c>
      <c r="C62" s="537" t="s">
        <v>67</v>
      </c>
      <c r="D62" s="537">
        <v>53.75659514815051</v>
      </c>
      <c r="E62" s="537" t="s">
        <v>67</v>
      </c>
      <c r="F62" s="537" t="s">
        <v>67</v>
      </c>
      <c r="G62" s="537" t="s">
        <v>67</v>
      </c>
      <c r="H62" s="537" t="s">
        <v>67</v>
      </c>
      <c r="I62" s="537" t="s">
        <v>67</v>
      </c>
      <c r="J62" s="537">
        <v>19.822686846771674</v>
      </c>
      <c r="K62" s="537">
        <v>5.531803563634246</v>
      </c>
    </row>
    <row r="63" spans="1:11">
      <c r="A63" s="594" t="s">
        <v>638</v>
      </c>
      <c r="B63" s="1032">
        <v>7.4519127830024068E-2</v>
      </c>
      <c r="C63" s="537" t="s">
        <v>67</v>
      </c>
      <c r="D63" s="537">
        <v>20.110510162175547</v>
      </c>
      <c r="E63" s="537">
        <v>3.5735813593834225</v>
      </c>
      <c r="F63" s="537" t="s">
        <v>67</v>
      </c>
      <c r="G63" s="537" t="s">
        <v>67</v>
      </c>
      <c r="H63" s="537" t="s">
        <v>67</v>
      </c>
      <c r="I63" s="537" t="s">
        <v>67</v>
      </c>
      <c r="J63" s="537">
        <v>18.276480385002944</v>
      </c>
      <c r="K63" s="537">
        <v>4.2995400881205352</v>
      </c>
    </row>
    <row r="64" spans="1:11" hidden="1">
      <c r="A64" s="594" t="s">
        <v>628</v>
      </c>
      <c r="B64" s="1032" t="s">
        <v>67</v>
      </c>
      <c r="C64" s="537" t="s">
        <v>67</v>
      </c>
      <c r="D64" s="537" t="s">
        <v>67</v>
      </c>
      <c r="E64" s="537" t="s">
        <v>67</v>
      </c>
      <c r="F64" s="537" t="s">
        <v>67</v>
      </c>
      <c r="G64" s="537" t="s">
        <v>67</v>
      </c>
      <c r="H64" s="537" t="s">
        <v>67</v>
      </c>
      <c r="I64" s="537" t="s">
        <v>67</v>
      </c>
      <c r="J64" s="537" t="s">
        <v>67</v>
      </c>
      <c r="K64" s="537" t="s">
        <v>67</v>
      </c>
    </row>
    <row r="65" spans="1:11" ht="4.5" customHeight="1">
      <c r="A65" s="604"/>
      <c r="B65" s="1032" t="s">
        <v>67</v>
      </c>
      <c r="C65" s="537" t="s">
        <v>67</v>
      </c>
      <c r="D65" s="537" t="s">
        <v>67</v>
      </c>
      <c r="E65" s="537" t="s">
        <v>67</v>
      </c>
      <c r="F65" s="537" t="s">
        <v>67</v>
      </c>
      <c r="G65" s="537" t="s">
        <v>67</v>
      </c>
      <c r="H65" s="537" t="s">
        <v>67</v>
      </c>
      <c r="I65" s="537" t="s">
        <v>67</v>
      </c>
      <c r="J65" s="537" t="s">
        <v>67</v>
      </c>
      <c r="K65" s="537" t="s">
        <v>67</v>
      </c>
    </row>
    <row r="66" spans="1:11" ht="22.5" customHeight="1">
      <c r="A66" s="606" t="s">
        <v>967</v>
      </c>
      <c r="B66" s="1034">
        <v>5.7410651313789698</v>
      </c>
      <c r="C66" s="1035">
        <v>6.5786905841109631</v>
      </c>
      <c r="D66" s="1035">
        <v>7.5444568568046693</v>
      </c>
      <c r="E66" s="1035">
        <v>4.4211562554462489</v>
      </c>
      <c r="F66" s="1035">
        <v>9.8030071479466763</v>
      </c>
      <c r="G66" s="1035">
        <v>8.6338358244951081</v>
      </c>
      <c r="H66" s="1035">
        <v>5.3008923702569142</v>
      </c>
      <c r="I66" s="1035">
        <v>10.384027487823341</v>
      </c>
      <c r="J66" s="1035">
        <v>15.778687176257881</v>
      </c>
      <c r="K66" s="1035">
        <v>7.0467220331547082</v>
      </c>
    </row>
    <row r="67" spans="1:11" ht="4.5" customHeight="1" thickBot="1">
      <c r="A67" s="609"/>
      <c r="B67" s="23"/>
      <c r="C67" s="23"/>
      <c r="D67" s="23"/>
      <c r="E67" s="23"/>
      <c r="F67" s="23"/>
      <c r="G67" s="23"/>
      <c r="H67" s="23"/>
      <c r="I67" s="23"/>
      <c r="J67" s="23"/>
      <c r="K67" s="23"/>
    </row>
    <row r="68" spans="1:11">
      <c r="A68" s="15" t="s">
        <v>583</v>
      </c>
      <c r="B68" s="1036"/>
      <c r="C68" s="904"/>
      <c r="D68" s="904"/>
      <c r="E68" s="904"/>
      <c r="F68" s="904"/>
      <c r="G68" s="904"/>
      <c r="H68" s="904"/>
      <c r="I68" s="904"/>
      <c r="J68" s="904"/>
      <c r="K68" s="904"/>
    </row>
    <row r="69" spans="1:11" s="76" customFormat="1" ht="13.5" customHeight="1">
      <c r="A69" s="139" t="s">
        <v>399</v>
      </c>
      <c r="B69" s="85"/>
      <c r="C69" s="85"/>
      <c r="D69" s="85"/>
      <c r="E69" s="85"/>
      <c r="F69" s="85"/>
      <c r="G69" s="85"/>
      <c r="H69" s="1037"/>
      <c r="I69" s="1037"/>
      <c r="J69" s="1037"/>
      <c r="K69" s="1037"/>
    </row>
    <row r="70" spans="1:11">
      <c r="A70" s="238" t="s">
        <v>400</v>
      </c>
    </row>
    <row r="71" spans="1:11">
      <c r="A71" s="238"/>
    </row>
    <row r="72" spans="1:11">
      <c r="B72" s="616"/>
      <c r="C72" s="616"/>
      <c r="D72" s="616"/>
      <c r="E72" s="616"/>
      <c r="F72" s="616"/>
      <c r="G72" s="616"/>
      <c r="H72" s="616"/>
      <c r="I72" s="616"/>
      <c r="J72" s="616"/>
      <c r="K72" s="616"/>
    </row>
    <row r="73" spans="1:11">
      <c r="B73" s="616"/>
      <c r="C73" s="616"/>
      <c r="D73" s="616"/>
      <c r="E73" s="616"/>
      <c r="F73" s="616"/>
      <c r="G73" s="616"/>
      <c r="H73" s="616"/>
      <c r="I73" s="616"/>
      <c r="J73" s="616"/>
      <c r="K73" s="616"/>
    </row>
  </sheetData>
  <mergeCells count="3">
    <mergeCell ref="A2:K2"/>
    <mergeCell ref="A3:K3"/>
    <mergeCell ref="A4:K4"/>
  </mergeCells>
  <hyperlinks>
    <hyperlink ref="A1" location="Índice!A1" display="Volver al Índice" xr:uid="{BFDAE841-3850-4EC9-977A-12E5FE8766D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559AB-6678-4144-8933-EC0BF60C4360}">
  <sheetPr>
    <pageSetUpPr fitToPage="1"/>
  </sheetPr>
  <dimension ref="A1:F29"/>
  <sheetViews>
    <sheetView showGridLines="0" zoomScaleNormal="75" workbookViewId="0"/>
  </sheetViews>
  <sheetFormatPr baseColWidth="10" defaultColWidth="11.44140625" defaultRowHeight="13.2"/>
  <cols>
    <col min="1" max="1" width="47.88671875" style="973" customWidth="1"/>
    <col min="2" max="6" width="22.109375" style="973" customWidth="1"/>
    <col min="7" max="16384" width="11.44140625" style="973"/>
  </cols>
  <sheetData>
    <row r="1" spans="1:6" s="966" customFormat="1" ht="15" customHeight="1">
      <c r="A1" s="1210" t="s">
        <v>1068</v>
      </c>
      <c r="B1" s="964"/>
      <c r="C1" s="964"/>
      <c r="D1" s="964"/>
      <c r="E1" s="964"/>
      <c r="F1" s="965"/>
    </row>
    <row r="2" spans="1:6" s="968" customFormat="1" ht="38.25" customHeight="1">
      <c r="A2" s="967" t="s">
        <v>940</v>
      </c>
      <c r="B2" s="967"/>
      <c r="C2" s="967"/>
      <c r="D2" s="967"/>
      <c r="E2" s="967"/>
      <c r="F2" s="967"/>
    </row>
    <row r="3" spans="1:6" s="966" customFormat="1" ht="27.75" customHeight="1">
      <c r="A3" s="969">
        <v>45230</v>
      </c>
      <c r="B3" s="964"/>
      <c r="C3" s="970"/>
      <c r="D3" s="964"/>
      <c r="E3" s="964"/>
      <c r="F3" s="964"/>
    </row>
    <row r="4" spans="1:6" s="966" customFormat="1" ht="11.25" customHeight="1">
      <c r="A4" s="971"/>
      <c r="B4" s="971"/>
      <c r="C4" s="971"/>
      <c r="D4" s="971"/>
      <c r="E4" s="971"/>
      <c r="F4" s="972"/>
    </row>
    <row r="5" spans="1:6" ht="14.25" customHeight="1" thickBot="1">
      <c r="B5" s="974"/>
      <c r="C5" s="974"/>
      <c r="D5" s="974"/>
      <c r="E5" s="974"/>
      <c r="F5" s="974"/>
    </row>
    <row r="6" spans="1:6" s="977" customFormat="1" ht="18.75" customHeight="1">
      <c r="A6" s="975" t="s">
        <v>941</v>
      </c>
      <c r="B6" s="976" t="s">
        <v>942</v>
      </c>
      <c r="C6" s="976"/>
      <c r="D6" s="976"/>
      <c r="E6" s="976"/>
      <c r="F6" s="975" t="s">
        <v>943</v>
      </c>
    </row>
    <row r="7" spans="1:6" s="977" customFormat="1" ht="24.75" customHeight="1">
      <c r="A7" s="978"/>
      <c r="B7" s="979" t="s">
        <v>944</v>
      </c>
      <c r="C7" s="979" t="s">
        <v>945</v>
      </c>
      <c r="D7" s="979" t="s">
        <v>946</v>
      </c>
      <c r="E7" s="979" t="s">
        <v>947</v>
      </c>
      <c r="F7" s="978"/>
    </row>
    <row r="8" spans="1:6" s="977" customFormat="1" ht="19.5" customHeight="1">
      <c r="A8" s="980"/>
      <c r="B8" s="981"/>
      <c r="C8" s="981"/>
      <c r="D8" s="981"/>
      <c r="E8" s="981"/>
      <c r="F8" s="982"/>
    </row>
    <row r="9" spans="1:6" ht="6.75" customHeight="1">
      <c r="A9" s="983"/>
      <c r="B9" s="984"/>
      <c r="C9" s="984"/>
      <c r="D9" s="984"/>
      <c r="E9" s="984"/>
    </row>
    <row r="10" spans="1:6" s="988" customFormat="1" ht="21" customHeight="1">
      <c r="A10" s="985" t="s">
        <v>28</v>
      </c>
      <c r="B10" s="986">
        <v>10.278381003690816</v>
      </c>
      <c r="C10" s="986">
        <v>7.3480597578623383</v>
      </c>
      <c r="D10" s="986">
        <v>5.2363299803413597</v>
      </c>
      <c r="E10" s="986">
        <v>3.3297334363869715</v>
      </c>
      <c r="F10" s="987">
        <v>5.74</v>
      </c>
    </row>
    <row r="11" spans="1:6" s="988" customFormat="1" ht="21" customHeight="1">
      <c r="A11" s="989" t="s">
        <v>29</v>
      </c>
      <c r="B11" s="986">
        <v>6.8694052751366863</v>
      </c>
      <c r="C11" s="986">
        <v>5.2301560724220675</v>
      </c>
      <c r="D11" s="986">
        <v>4.1488562587657203</v>
      </c>
      <c r="E11" s="986">
        <v>3.2994724371886859</v>
      </c>
      <c r="F11" s="987">
        <v>6.58</v>
      </c>
    </row>
    <row r="12" spans="1:6" s="988" customFormat="1" ht="21" customHeight="1">
      <c r="A12" s="989" t="s">
        <v>30</v>
      </c>
      <c r="B12" s="986">
        <v>7.702027129917262</v>
      </c>
      <c r="C12" s="986">
        <v>6.9049444428138083</v>
      </c>
      <c r="D12" s="986">
        <v>6.0674433814938293</v>
      </c>
      <c r="E12" s="986">
        <v>5.2504104845622264</v>
      </c>
      <c r="F12" s="987">
        <v>7.54</v>
      </c>
    </row>
    <row r="13" spans="1:6" s="988" customFormat="1" ht="21" customHeight="1">
      <c r="A13" s="989" t="s">
        <v>31</v>
      </c>
      <c r="B13" s="986">
        <v>9.3567454522780089</v>
      </c>
      <c r="C13" s="986">
        <v>6.4373017439843734</v>
      </c>
      <c r="D13" s="986">
        <v>3.814874507061826</v>
      </c>
      <c r="E13" s="986">
        <v>1.5398072248032155</v>
      </c>
      <c r="F13" s="987">
        <v>4.42</v>
      </c>
    </row>
    <row r="14" spans="1:6" s="988" customFormat="1" ht="21" customHeight="1">
      <c r="A14" s="989" t="s">
        <v>32</v>
      </c>
      <c r="B14" s="986">
        <v>11.079022346525381</v>
      </c>
      <c r="C14" s="986">
        <v>9.1842072464337114</v>
      </c>
      <c r="D14" s="986">
        <v>7.667485210437726</v>
      </c>
      <c r="E14" s="986">
        <v>5.3664944826971626</v>
      </c>
      <c r="F14" s="987">
        <v>9.8000000000000007</v>
      </c>
    </row>
    <row r="15" spans="1:6" s="988" customFormat="1" ht="21" customHeight="1">
      <c r="A15" s="989" t="s">
        <v>33</v>
      </c>
      <c r="B15" s="986">
        <v>13.381849783245844</v>
      </c>
      <c r="C15" s="986">
        <v>10.275043179317287</v>
      </c>
      <c r="D15" s="986">
        <v>7.9676898548686079</v>
      </c>
      <c r="E15" s="986">
        <v>5.469277109325164</v>
      </c>
      <c r="F15" s="987">
        <v>8.6300000000000008</v>
      </c>
    </row>
    <row r="16" spans="1:6" s="988" customFormat="1" ht="21" customHeight="1">
      <c r="A16" s="989" t="s">
        <v>34</v>
      </c>
      <c r="B16" s="986">
        <v>7.6530519322556003</v>
      </c>
      <c r="C16" s="986">
        <v>4.786113627418989</v>
      </c>
      <c r="D16" s="986">
        <v>3.5512115344871149</v>
      </c>
      <c r="E16" s="986">
        <v>2.8939249810630518</v>
      </c>
      <c r="F16" s="987">
        <v>5.3</v>
      </c>
    </row>
    <row r="17" spans="1:6" s="988" customFormat="1" ht="21" customHeight="1">
      <c r="A17" s="989" t="s">
        <v>35</v>
      </c>
      <c r="B17" s="986">
        <v>10.320039240145688</v>
      </c>
      <c r="C17" s="986">
        <v>8.8745369760815471</v>
      </c>
      <c r="D17" s="986">
        <v>7.965854806734475</v>
      </c>
      <c r="E17" s="986">
        <v>6.8359689622320561</v>
      </c>
      <c r="F17" s="987">
        <v>10.38</v>
      </c>
    </row>
    <row r="18" spans="1:6" s="988" customFormat="1" ht="21" customHeight="1">
      <c r="A18" s="989" t="s">
        <v>36</v>
      </c>
      <c r="B18" s="986">
        <v>16.220415830231158</v>
      </c>
      <c r="C18" s="986">
        <v>13.809518202218049</v>
      </c>
      <c r="D18" s="986">
        <v>12.562576597822014</v>
      </c>
      <c r="E18" s="986">
        <v>11.088416376061211</v>
      </c>
      <c r="F18" s="987">
        <v>15.78</v>
      </c>
    </row>
    <row r="19" spans="1:6" s="988" customFormat="1" ht="24" customHeight="1">
      <c r="A19" s="990" t="s">
        <v>37</v>
      </c>
      <c r="B19" s="987">
        <v>9.1850871890544035</v>
      </c>
      <c r="C19" s="987">
        <v>7.037433707838618</v>
      </c>
      <c r="D19" s="987">
        <v>5.5175071209080011</v>
      </c>
      <c r="E19" s="987">
        <v>4.1268550850727763</v>
      </c>
      <c r="F19" s="987">
        <v>7.05</v>
      </c>
    </row>
    <row r="20" spans="1:6" ht="6.75" customHeight="1" thickBot="1">
      <c r="A20" s="991"/>
      <c r="B20" s="992"/>
      <c r="C20" s="992"/>
      <c r="D20" s="992"/>
      <c r="E20" s="992"/>
      <c r="F20" s="992"/>
    </row>
    <row r="21" spans="1:6" ht="4.5" customHeight="1">
      <c r="A21" s="993"/>
      <c r="B21" s="994"/>
      <c r="C21" s="994"/>
      <c r="D21" s="994"/>
      <c r="E21" s="994"/>
      <c r="F21" s="995"/>
    </row>
    <row r="22" spans="1:6" s="998" customFormat="1" ht="14.25" customHeight="1">
      <c r="A22" s="996" t="s">
        <v>948</v>
      </c>
      <c r="B22" s="996"/>
      <c r="C22" s="996"/>
      <c r="D22" s="996"/>
      <c r="E22" s="996"/>
      <c r="F22" s="997"/>
    </row>
    <row r="23" spans="1:6">
      <c r="A23" s="999" t="s">
        <v>949</v>
      </c>
      <c r="B23" s="999"/>
      <c r="C23" s="999"/>
      <c r="D23" s="999"/>
      <c r="E23" s="999"/>
      <c r="F23" s="995"/>
    </row>
    <row r="24" spans="1:6">
      <c r="A24" s="999" t="s">
        <v>950</v>
      </c>
      <c r="B24" s="1000"/>
      <c r="C24" s="999"/>
      <c r="D24" s="999"/>
      <c r="E24" s="999"/>
      <c r="F24" s="995"/>
    </row>
    <row r="25" spans="1:6">
      <c r="A25" s="999" t="s">
        <v>951</v>
      </c>
      <c r="B25" s="1000"/>
      <c r="C25" s="999"/>
      <c r="D25" s="999"/>
      <c r="E25" s="999"/>
      <c r="F25" s="995"/>
    </row>
    <row r="26" spans="1:6">
      <c r="A26" s="238" t="s">
        <v>952</v>
      </c>
      <c r="B26" s="1000"/>
      <c r="C26" s="999"/>
      <c r="D26" s="999"/>
      <c r="E26" s="999"/>
      <c r="F26" s="995"/>
    </row>
    <row r="27" spans="1:6">
      <c r="A27" s="238"/>
      <c r="B27" s="1000"/>
      <c r="C27" s="995"/>
      <c r="D27" s="995"/>
      <c r="E27" s="995"/>
      <c r="F27" s="995"/>
    </row>
    <row r="28" spans="1:6">
      <c r="A28" s="238"/>
      <c r="B28" s="995"/>
      <c r="C28" s="995"/>
      <c r="D28" s="995"/>
      <c r="E28" s="995"/>
      <c r="F28" s="995"/>
    </row>
    <row r="29" spans="1:6">
      <c r="A29" s="995"/>
      <c r="B29" s="995"/>
      <c r="C29" s="995"/>
      <c r="D29" s="995"/>
      <c r="E29" s="995"/>
      <c r="F29" s="995"/>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6993A9C9-173C-44CE-9D42-E308F06629FF}"/>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034C-1796-4054-A87C-637EC5A837F6}">
  <dimension ref="A1:W21"/>
  <sheetViews>
    <sheetView showGridLines="0" zoomScaleNormal="100" workbookViewId="0">
      <selection sqref="A1:H1"/>
    </sheetView>
  </sheetViews>
  <sheetFormatPr baseColWidth="10" defaultColWidth="11.44140625" defaultRowHeight="13.8"/>
  <cols>
    <col min="1" max="1" width="32.44140625" style="915" customWidth="1"/>
    <col min="2" max="11" width="12.5546875" style="915" customWidth="1"/>
    <col min="12" max="12" width="12.5546875" style="915" bestFit="1" customWidth="1"/>
    <col min="13" max="13" width="12.109375" style="915" customWidth="1"/>
    <col min="14" max="15" width="11.5546875" style="915" customWidth="1"/>
    <col min="16" max="16" width="14.5546875" style="915" customWidth="1"/>
    <col min="17" max="17" width="22" style="915" customWidth="1"/>
    <col min="18" max="19" width="15.5546875" style="915" customWidth="1"/>
    <col min="20" max="20" width="14" style="915" customWidth="1"/>
    <col min="21" max="21" width="14.109375" style="915" customWidth="1"/>
    <col min="22" max="22" width="13.109375" style="915" customWidth="1"/>
    <col min="23" max="23" width="14.44140625" style="915" customWidth="1"/>
    <col min="24" max="16384" width="11.44140625" style="915"/>
  </cols>
  <sheetData>
    <row r="1" spans="1:23">
      <c r="A1" s="1213" t="s">
        <v>1068</v>
      </c>
      <c r="B1" s="1213"/>
      <c r="C1" s="1213"/>
      <c r="D1" s="1213"/>
      <c r="E1" s="1213"/>
      <c r="F1" s="1213"/>
      <c r="G1" s="1213"/>
      <c r="H1" s="1213"/>
      <c r="I1" s="1102"/>
    </row>
    <row r="2" spans="1:23" s="918" customFormat="1" ht="28.2">
      <c r="A2" s="916" t="s">
        <v>1000</v>
      </c>
      <c r="B2" s="916"/>
      <c r="C2" s="916"/>
      <c r="D2" s="916"/>
      <c r="E2" s="916"/>
      <c r="F2" s="916"/>
      <c r="G2" s="916"/>
      <c r="H2" s="916"/>
      <c r="I2" s="916"/>
      <c r="J2" s="916"/>
      <c r="K2" s="916"/>
      <c r="L2" s="1103"/>
      <c r="M2" s="1103"/>
      <c r="N2" s="1103"/>
      <c r="O2" s="1103"/>
      <c r="P2" s="1103"/>
      <c r="Q2" s="1103"/>
      <c r="R2" s="1103"/>
      <c r="S2" s="1103"/>
      <c r="T2" s="1103"/>
      <c r="U2" s="1103"/>
      <c r="V2" s="1103"/>
      <c r="W2" s="1103"/>
    </row>
    <row r="3" spans="1:23" ht="17.399999999999999">
      <c r="A3" s="1104">
        <v>45230</v>
      </c>
      <c r="B3" s="1104"/>
      <c r="C3" s="1104"/>
      <c r="D3" s="1104"/>
      <c r="E3" s="1104"/>
      <c r="F3" s="1104"/>
      <c r="G3" s="1104"/>
      <c r="H3" s="1104"/>
      <c r="I3" s="1104"/>
      <c r="J3" s="1104"/>
      <c r="K3" s="1104"/>
      <c r="L3" s="1105"/>
      <c r="M3" s="1106"/>
      <c r="N3" s="1106"/>
      <c r="O3" s="1106"/>
      <c r="P3" s="1106"/>
      <c r="Q3" s="1106"/>
      <c r="R3" s="1106"/>
      <c r="S3" s="1106"/>
      <c r="T3" s="1106"/>
      <c r="U3" s="1106"/>
      <c r="V3" s="1106"/>
      <c r="W3" s="1106"/>
    </row>
    <row r="4" spans="1:23" s="1108" customFormat="1" ht="19.5" customHeight="1">
      <c r="A4" s="1107" t="s">
        <v>1001</v>
      </c>
      <c r="B4" s="1107"/>
      <c r="C4" s="1107"/>
      <c r="D4" s="1107"/>
      <c r="E4" s="1107"/>
      <c r="F4" s="1107"/>
      <c r="G4" s="1107"/>
      <c r="H4" s="1107"/>
      <c r="I4" s="1107"/>
      <c r="J4" s="1107"/>
      <c r="K4" s="1107"/>
    </row>
    <row r="5" spans="1:23" s="1108" customFormat="1" ht="19.5" customHeight="1" thickBot="1">
      <c r="A5" s="1109"/>
      <c r="B5" s="1109"/>
      <c r="C5" s="1109"/>
      <c r="D5" s="1109"/>
      <c r="E5" s="1109"/>
      <c r="F5" s="1109"/>
      <c r="G5" s="1109"/>
      <c r="H5" s="1109"/>
      <c r="I5" s="1109"/>
      <c r="J5" s="1109"/>
      <c r="K5" s="1109"/>
    </row>
    <row r="6" spans="1:23" ht="39.75" customHeight="1">
      <c r="A6" s="924" t="s">
        <v>64</v>
      </c>
      <c r="B6" s="1110" t="s">
        <v>1002</v>
      </c>
      <c r="C6" s="1110"/>
      <c r="D6" s="1110"/>
      <c r="E6" s="1110"/>
      <c r="F6" s="1110"/>
      <c r="G6" s="1111" t="s">
        <v>1003</v>
      </c>
      <c r="H6" s="1111" t="s">
        <v>1004</v>
      </c>
      <c r="I6" s="1111" t="s">
        <v>1005</v>
      </c>
      <c r="J6" s="1111" t="s">
        <v>1006</v>
      </c>
      <c r="K6" s="924" t="s">
        <v>1007</v>
      </c>
    </row>
    <row r="7" spans="1:23" ht="57.75" customHeight="1">
      <c r="A7" s="934"/>
      <c r="B7" s="931" t="s">
        <v>1008</v>
      </c>
      <c r="C7" s="931" t="s">
        <v>1009</v>
      </c>
      <c r="D7" s="931" t="s">
        <v>1010</v>
      </c>
      <c r="E7" s="931" t="s">
        <v>1011</v>
      </c>
      <c r="F7" s="927" t="s">
        <v>101</v>
      </c>
      <c r="G7" s="1112"/>
      <c r="H7" s="1112"/>
      <c r="I7" s="1112"/>
      <c r="J7" s="1112"/>
      <c r="K7" s="934"/>
    </row>
    <row r="8" spans="1:23" ht="11.25" customHeight="1">
      <c r="A8" s="1113"/>
      <c r="B8" s="1114"/>
      <c r="C8" s="1114"/>
      <c r="D8" s="1114"/>
      <c r="E8" s="1114"/>
      <c r="F8" s="1114"/>
      <c r="G8" s="1114"/>
      <c r="H8" s="1114"/>
      <c r="I8" s="1114"/>
      <c r="J8" s="1114"/>
      <c r="K8" s="1114"/>
      <c r="L8" s="1115"/>
      <c r="M8" s="1116"/>
      <c r="N8" s="1116"/>
    </row>
    <row r="9" spans="1:23" ht="20.100000000000001" customHeight="1">
      <c r="A9" s="21" t="s">
        <v>28</v>
      </c>
      <c r="B9" s="1117">
        <v>0</v>
      </c>
      <c r="C9" s="1117">
        <v>0</v>
      </c>
      <c r="D9" s="1117">
        <v>0.53487404793942583</v>
      </c>
      <c r="E9" s="1117">
        <v>3.2318986018195807E-2</v>
      </c>
      <c r="F9" s="1117">
        <v>0.56719307312930123</v>
      </c>
      <c r="G9" s="1117">
        <v>0.11472958000365978</v>
      </c>
      <c r="H9" s="1117">
        <v>0</v>
      </c>
      <c r="I9" s="1117">
        <v>0.19636551485221748</v>
      </c>
      <c r="J9" s="1117">
        <v>99.121711753671462</v>
      </c>
      <c r="K9" s="1118">
        <v>2552864.7450000001</v>
      </c>
      <c r="L9" s="1115"/>
      <c r="M9" s="1116"/>
      <c r="N9" s="1116"/>
    </row>
    <row r="10" spans="1:23" ht="20.100000000000001" customHeight="1">
      <c r="A10" s="21" t="s">
        <v>29</v>
      </c>
      <c r="B10" s="1117">
        <v>0</v>
      </c>
      <c r="C10" s="1117">
        <v>0</v>
      </c>
      <c r="D10" s="1117">
        <v>0</v>
      </c>
      <c r="E10" s="1117">
        <v>0</v>
      </c>
      <c r="F10" s="1117">
        <v>0</v>
      </c>
      <c r="G10" s="1117">
        <v>4.7977537441877578</v>
      </c>
      <c r="H10" s="1117">
        <v>0</v>
      </c>
      <c r="I10" s="1117">
        <v>8.8154067623697401</v>
      </c>
      <c r="J10" s="1117">
        <v>86.386839468349208</v>
      </c>
      <c r="K10" s="1118">
        <v>3985127.9410000001</v>
      </c>
      <c r="L10" s="1115"/>
      <c r="M10" s="1116"/>
      <c r="N10" s="1116"/>
    </row>
    <row r="11" spans="1:23" ht="20.100000000000001" customHeight="1">
      <c r="A11" s="21" t="s">
        <v>30</v>
      </c>
      <c r="B11" s="1117">
        <v>0</v>
      </c>
      <c r="C11" s="1117">
        <v>0</v>
      </c>
      <c r="D11" s="1117">
        <v>0.18852814109020305</v>
      </c>
      <c r="E11" s="1117">
        <v>0</v>
      </c>
      <c r="F11" s="1117">
        <v>0.18852814109020305</v>
      </c>
      <c r="G11" s="1117">
        <v>1.1127989154874436E-3</v>
      </c>
      <c r="H11" s="1117">
        <v>0</v>
      </c>
      <c r="I11" s="1117">
        <v>21.658704186488535</v>
      </c>
      <c r="J11" s="1117">
        <v>78.151654789381269</v>
      </c>
      <c r="K11" s="1118">
        <v>2377428.6290000002</v>
      </c>
      <c r="L11" s="1115"/>
      <c r="M11" s="1116"/>
      <c r="N11" s="1116"/>
    </row>
    <row r="12" spans="1:23" ht="20.100000000000001" customHeight="1">
      <c r="A12" s="21" t="s">
        <v>31</v>
      </c>
      <c r="B12" s="1117">
        <v>0</v>
      </c>
      <c r="C12" s="1117">
        <v>0</v>
      </c>
      <c r="D12" s="1117">
        <v>8.4200349812208461</v>
      </c>
      <c r="E12" s="1117">
        <v>0</v>
      </c>
      <c r="F12" s="1117">
        <v>8.4200349812208461</v>
      </c>
      <c r="G12" s="1117">
        <v>12.083066233830312</v>
      </c>
      <c r="H12" s="1117">
        <v>0</v>
      </c>
      <c r="I12" s="1117">
        <v>3.7107440010986426</v>
      </c>
      <c r="J12" s="1117">
        <v>75.786154623849299</v>
      </c>
      <c r="K12" s="1118">
        <v>1249992.966</v>
      </c>
      <c r="L12" s="1115"/>
      <c r="M12" s="1116"/>
      <c r="N12" s="1116"/>
    </row>
    <row r="13" spans="1:23" ht="20.100000000000001" customHeight="1">
      <c r="A13" s="21" t="s">
        <v>32</v>
      </c>
      <c r="B13" s="1117">
        <v>5.0944768392930925E-2</v>
      </c>
      <c r="C13" s="1117">
        <v>0</v>
      </c>
      <c r="D13" s="1117">
        <v>0.30457150620155188</v>
      </c>
      <c r="E13" s="1117">
        <v>7.2302993308942156</v>
      </c>
      <c r="F13" s="1117">
        <v>7.5858156054886994</v>
      </c>
      <c r="G13" s="1117">
        <v>0</v>
      </c>
      <c r="H13" s="1117">
        <v>0</v>
      </c>
      <c r="I13" s="1117">
        <v>0.10554665450224002</v>
      </c>
      <c r="J13" s="1117">
        <v>92.308637116831477</v>
      </c>
      <c r="K13" s="1118">
        <v>320935.8</v>
      </c>
    </row>
    <row r="14" spans="1:23" ht="20.100000000000001" customHeight="1">
      <c r="A14" s="21" t="s">
        <v>33</v>
      </c>
      <c r="B14" s="1117">
        <v>0.31363758587988289</v>
      </c>
      <c r="C14" s="1117">
        <v>0</v>
      </c>
      <c r="D14" s="1117">
        <v>0</v>
      </c>
      <c r="E14" s="1117">
        <v>0</v>
      </c>
      <c r="F14" s="1117">
        <v>0.31363758587988289</v>
      </c>
      <c r="G14" s="1117">
        <v>0</v>
      </c>
      <c r="H14" s="1117">
        <v>0</v>
      </c>
      <c r="I14" s="1117">
        <v>0</v>
      </c>
      <c r="J14" s="1117">
        <v>99.686362414120111</v>
      </c>
      <c r="K14" s="1118">
        <v>1753649.1950000001</v>
      </c>
    </row>
    <row r="15" spans="1:23" ht="20.100000000000001" customHeight="1">
      <c r="A15" s="21" t="s">
        <v>894</v>
      </c>
      <c r="B15" s="1117">
        <v>0</v>
      </c>
      <c r="C15" s="1117">
        <v>0</v>
      </c>
      <c r="D15" s="1117">
        <v>0</v>
      </c>
      <c r="E15" s="1117">
        <v>74.54588643422872</v>
      </c>
      <c r="F15" s="1117">
        <v>74.54588643422872</v>
      </c>
      <c r="G15" s="1117">
        <v>0</v>
      </c>
      <c r="H15" s="1117">
        <v>0</v>
      </c>
      <c r="I15" s="1117">
        <v>10.348616003412502</v>
      </c>
      <c r="J15" s="1117">
        <v>15.105497489872985</v>
      </c>
      <c r="K15" s="1118">
        <v>1379580.7860000001</v>
      </c>
    </row>
    <row r="16" spans="1:23" ht="20.100000000000001" customHeight="1">
      <c r="A16" s="21" t="s">
        <v>35</v>
      </c>
      <c r="B16" s="1117">
        <v>6.5156601842515663E-2</v>
      </c>
      <c r="C16" s="1117">
        <v>0</v>
      </c>
      <c r="D16" s="1117">
        <v>2.0833020337202424</v>
      </c>
      <c r="E16" s="1117">
        <v>0.16265133506793633</v>
      </c>
      <c r="F16" s="1117">
        <v>2.3111101308505333</v>
      </c>
      <c r="G16" s="1117">
        <v>0</v>
      </c>
      <c r="H16" s="1117">
        <v>0</v>
      </c>
      <c r="I16" s="1117">
        <v>0</v>
      </c>
      <c r="J16" s="1117">
        <v>97.688889869149477</v>
      </c>
      <c r="K16" s="1118">
        <v>624142.43299999996</v>
      </c>
    </row>
    <row r="17" spans="1:12" ht="20.100000000000001" customHeight="1">
      <c r="A17" s="21" t="s">
        <v>36</v>
      </c>
      <c r="B17" s="1117">
        <v>1.1850151840861443</v>
      </c>
      <c r="C17" s="1117">
        <v>0</v>
      </c>
      <c r="D17" s="1117">
        <v>3.4000599259590416</v>
      </c>
      <c r="E17" s="1117">
        <v>5.9295129258579354E-2</v>
      </c>
      <c r="F17" s="1117">
        <v>4.6443704601052298</v>
      </c>
      <c r="G17" s="1117">
        <v>1.9813497967556741</v>
      </c>
      <c r="H17" s="1117">
        <v>0</v>
      </c>
      <c r="I17" s="1117">
        <v>1.5184393058296066</v>
      </c>
      <c r="J17" s="1117">
        <v>91.855840216508028</v>
      </c>
      <c r="K17" s="1118">
        <v>452895.54700000002</v>
      </c>
    </row>
    <row r="18" spans="1:12" ht="24.75" customHeight="1" thickBot="1">
      <c r="A18" s="790" t="s">
        <v>37</v>
      </c>
      <c r="B18" s="1119">
        <v>7.7821679552263281E-2</v>
      </c>
      <c r="C18" s="1119">
        <v>0</v>
      </c>
      <c r="D18" s="1119">
        <v>1.0394605720325774</v>
      </c>
      <c r="E18" s="1119">
        <v>7.1699089258055224</v>
      </c>
      <c r="F18" s="1119">
        <v>8.2871911841946488</v>
      </c>
      <c r="G18" s="1119">
        <v>2.4098258246596487</v>
      </c>
      <c r="H18" s="1119">
        <v>0</v>
      </c>
      <c r="I18" s="1119">
        <v>7.264294797150388</v>
      </c>
      <c r="J18" s="1119">
        <v>82.038688180386742</v>
      </c>
      <c r="K18" s="1120">
        <v>14696618.045</v>
      </c>
      <c r="L18" s="1121"/>
    </row>
    <row r="19" spans="1:12" ht="7.5" customHeight="1"/>
    <row r="20" spans="1:12">
      <c r="A20" s="1122" t="s">
        <v>1012</v>
      </c>
    </row>
    <row r="21" spans="1:12">
      <c r="A21" s="238" t="s">
        <v>69</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2D5CEE7C-212F-437B-8669-2B66EF0F980C}"/>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B349A-1EFB-4B0E-8F86-D4101AF186A2}">
  <dimension ref="A1:M200"/>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950" customFormat="1" ht="18.600000000000001">
      <c r="A1" s="1210" t="s">
        <v>1068</v>
      </c>
      <c r="B1" s="1"/>
      <c r="C1" s="1"/>
      <c r="D1" s="1"/>
      <c r="E1" s="1"/>
      <c r="F1" s="1"/>
      <c r="G1" s="1"/>
      <c r="H1" s="1"/>
      <c r="I1" s="1"/>
      <c r="J1" s="1"/>
      <c r="K1" s="1"/>
    </row>
    <row r="2" spans="1:13" ht="74.25" customHeight="1">
      <c r="A2" s="583" t="s">
        <v>918</v>
      </c>
      <c r="B2" s="583"/>
      <c r="C2" s="583"/>
      <c r="D2" s="583"/>
      <c r="E2" s="583"/>
      <c r="F2" s="583"/>
      <c r="G2" s="583"/>
      <c r="H2" s="583"/>
      <c r="I2" s="583"/>
      <c r="J2" s="583"/>
      <c r="K2" s="583"/>
    </row>
    <row r="3" spans="1:13" ht="17.399999999999999">
      <c r="A3" s="124">
        <v>45230</v>
      </c>
      <c r="B3" s="124"/>
      <c r="C3" s="124"/>
      <c r="D3" s="124"/>
      <c r="E3" s="124"/>
      <c r="F3" s="124"/>
      <c r="G3" s="124"/>
      <c r="H3" s="124"/>
      <c r="I3" s="124"/>
      <c r="J3" s="124"/>
      <c r="K3" s="124"/>
    </row>
    <row r="4" spans="1:13" ht="20.25" customHeight="1">
      <c r="A4" s="525" t="s">
        <v>71</v>
      </c>
      <c r="B4" s="525"/>
      <c r="C4" s="525"/>
      <c r="D4" s="525"/>
      <c r="E4" s="525"/>
      <c r="F4" s="525"/>
      <c r="G4" s="525"/>
      <c r="H4" s="525"/>
      <c r="I4" s="525"/>
      <c r="J4" s="525"/>
      <c r="K4" s="525"/>
    </row>
    <row r="5" spans="1:13" ht="14.4" thickBot="1">
      <c r="A5" s="94"/>
      <c r="B5" s="94"/>
      <c r="C5" s="94"/>
      <c r="D5" s="94"/>
      <c r="E5" s="94"/>
      <c r="F5" s="94"/>
      <c r="G5" s="94"/>
      <c r="H5" s="94"/>
      <c r="I5" s="94"/>
      <c r="J5" s="94"/>
      <c r="K5" s="94"/>
    </row>
    <row r="6" spans="1:13" ht="47.25" customHeight="1">
      <c r="A6" s="181" t="s">
        <v>919</v>
      </c>
      <c r="B6" s="574" t="s">
        <v>920</v>
      </c>
      <c r="C6" s="574" t="s">
        <v>29</v>
      </c>
      <c r="D6" s="574" t="s">
        <v>30</v>
      </c>
      <c r="E6" s="574" t="s">
        <v>31</v>
      </c>
      <c r="F6" s="574" t="s">
        <v>32</v>
      </c>
      <c r="G6" s="574" t="s">
        <v>33</v>
      </c>
      <c r="H6" s="574" t="s">
        <v>34</v>
      </c>
      <c r="I6" s="574" t="s">
        <v>35</v>
      </c>
      <c r="J6" s="574" t="s">
        <v>36</v>
      </c>
      <c r="K6" s="181" t="s">
        <v>921</v>
      </c>
    </row>
    <row r="7" spans="1:13" ht="9.75" customHeight="1">
      <c r="A7" s="94"/>
      <c r="B7" s="951"/>
      <c r="C7" s="951"/>
      <c r="D7" s="951"/>
      <c r="E7" s="951"/>
      <c r="F7" s="951"/>
      <c r="G7" s="951"/>
      <c r="H7" s="951"/>
      <c r="I7" s="951"/>
      <c r="J7" s="951"/>
      <c r="K7" s="952"/>
    </row>
    <row r="8" spans="1:13" s="25" customFormat="1" ht="20.100000000000001" customHeight="1">
      <c r="A8" s="21" t="s">
        <v>922</v>
      </c>
      <c r="B8" s="953">
        <v>351.36099999999999</v>
      </c>
      <c r="C8" s="953">
        <v>54507.731</v>
      </c>
      <c r="D8" s="953">
        <v>518671.52</v>
      </c>
      <c r="E8" s="953">
        <v>88.128</v>
      </c>
      <c r="F8" s="953">
        <v>19858.650000000001</v>
      </c>
      <c r="G8" s="953">
        <v>28.056999999999999</v>
      </c>
      <c r="H8" s="953">
        <v>5494.8029999999999</v>
      </c>
      <c r="I8" s="953">
        <v>31307.778999999999</v>
      </c>
      <c r="J8" s="953">
        <v>86650.683000000005</v>
      </c>
      <c r="K8" s="954">
        <v>716958.71199999994</v>
      </c>
    </row>
    <row r="9" spans="1:13" s="25" customFormat="1" ht="20.100000000000001" customHeight="1">
      <c r="A9" s="21" t="s">
        <v>923</v>
      </c>
      <c r="B9" s="953">
        <v>0</v>
      </c>
      <c r="C9" s="953">
        <v>3992.2579999999998</v>
      </c>
      <c r="D9" s="953">
        <v>9751.8490000000002</v>
      </c>
      <c r="E9" s="953">
        <v>16.573</v>
      </c>
      <c r="F9" s="953">
        <v>89.171000000000006</v>
      </c>
      <c r="G9" s="953">
        <v>5.2999999999999999E-2</v>
      </c>
      <c r="H9" s="953">
        <v>587.14</v>
      </c>
      <c r="I9" s="953">
        <v>665.90899999999999</v>
      </c>
      <c r="J9" s="953">
        <v>1179.2260000000001</v>
      </c>
      <c r="K9" s="954">
        <v>16282.179</v>
      </c>
      <c r="M9" s="955"/>
    </row>
    <row r="10" spans="1:13" s="25" customFormat="1" ht="20.100000000000001" customHeight="1">
      <c r="A10" s="21" t="s">
        <v>924</v>
      </c>
      <c r="B10" s="953">
        <v>13.379</v>
      </c>
      <c r="C10" s="953">
        <v>1644.08</v>
      </c>
      <c r="D10" s="953">
        <v>6175.84</v>
      </c>
      <c r="E10" s="953">
        <v>0</v>
      </c>
      <c r="F10" s="953">
        <v>315.02</v>
      </c>
      <c r="G10" s="953">
        <v>0</v>
      </c>
      <c r="H10" s="953">
        <v>17340.66</v>
      </c>
      <c r="I10" s="953">
        <v>1448.027</v>
      </c>
      <c r="J10" s="953">
        <v>129.642</v>
      </c>
      <c r="K10" s="954">
        <v>27066.648000000001</v>
      </c>
    </row>
    <row r="11" spans="1:13" s="25" customFormat="1" ht="20.100000000000001" customHeight="1">
      <c r="A11" s="21" t="s">
        <v>925</v>
      </c>
      <c r="B11" s="953">
        <v>2079.752</v>
      </c>
      <c r="C11" s="953">
        <v>272734.26799999998</v>
      </c>
      <c r="D11" s="953">
        <v>78556.179000000004</v>
      </c>
      <c r="E11" s="953">
        <v>155.06800000000001</v>
      </c>
      <c r="F11" s="953">
        <v>21536.786</v>
      </c>
      <c r="G11" s="953">
        <v>54.103999999999999</v>
      </c>
      <c r="H11" s="953">
        <v>15835.358</v>
      </c>
      <c r="I11" s="953">
        <v>50956.972999999998</v>
      </c>
      <c r="J11" s="953">
        <v>35632.442999999999</v>
      </c>
      <c r="K11" s="954">
        <v>477540.93099999998</v>
      </c>
    </row>
    <row r="12" spans="1:13" s="25" customFormat="1" ht="20.100000000000001" customHeight="1">
      <c r="A12" s="21" t="s">
        <v>926</v>
      </c>
      <c r="B12" s="953">
        <v>1.605</v>
      </c>
      <c r="C12" s="953">
        <v>2698.3850000000002</v>
      </c>
      <c r="D12" s="953">
        <v>7846.982</v>
      </c>
      <c r="E12" s="953">
        <v>0</v>
      </c>
      <c r="F12" s="953">
        <v>243.68100000000001</v>
      </c>
      <c r="G12" s="953">
        <v>0</v>
      </c>
      <c r="H12" s="953">
        <v>524.68100000000004</v>
      </c>
      <c r="I12" s="953">
        <v>209.315</v>
      </c>
      <c r="J12" s="953">
        <v>147.82900000000001</v>
      </c>
      <c r="K12" s="954">
        <v>11672.478000000001</v>
      </c>
    </row>
    <row r="13" spans="1:13" s="25" customFormat="1" ht="20.100000000000001" customHeight="1">
      <c r="A13" s="21" t="s">
        <v>927</v>
      </c>
      <c r="B13" s="953">
        <v>38.048999999999999</v>
      </c>
      <c r="C13" s="953">
        <v>78716.561000000002</v>
      </c>
      <c r="D13" s="953">
        <v>75788.205000000002</v>
      </c>
      <c r="E13" s="953">
        <v>36.122999999999998</v>
      </c>
      <c r="F13" s="953">
        <v>44.332999999999998</v>
      </c>
      <c r="G13" s="953">
        <v>0</v>
      </c>
      <c r="H13" s="953">
        <v>23924.560000000001</v>
      </c>
      <c r="I13" s="953">
        <v>26488.795999999998</v>
      </c>
      <c r="J13" s="953">
        <v>14524.769</v>
      </c>
      <c r="K13" s="954">
        <v>219561.39600000001</v>
      </c>
    </row>
    <row r="14" spans="1:13" s="25" customFormat="1" ht="20.100000000000001" customHeight="1">
      <c r="A14" s="21" t="s">
        <v>928</v>
      </c>
      <c r="B14" s="953">
        <v>7565.4769999999999</v>
      </c>
      <c r="C14" s="953">
        <v>2325584.4180000001</v>
      </c>
      <c r="D14" s="953">
        <v>936490.13899999997</v>
      </c>
      <c r="E14" s="953">
        <v>442.61500000000001</v>
      </c>
      <c r="F14" s="953">
        <v>96909.429000000004</v>
      </c>
      <c r="G14" s="953">
        <v>430.70100000000002</v>
      </c>
      <c r="H14" s="953">
        <v>74360.528000000006</v>
      </c>
      <c r="I14" s="953">
        <v>262035.69099999999</v>
      </c>
      <c r="J14" s="953">
        <v>164913.03400000001</v>
      </c>
      <c r="K14" s="954">
        <v>3868732.0320000001</v>
      </c>
    </row>
    <row r="15" spans="1:13" s="25" customFormat="1" ht="20.100000000000001" customHeight="1">
      <c r="A15" s="21" t="s">
        <v>929</v>
      </c>
      <c r="B15" s="953">
        <v>1518.0129999999999</v>
      </c>
      <c r="C15" s="953">
        <v>178845.20499999999</v>
      </c>
      <c r="D15" s="953">
        <v>71438.97</v>
      </c>
      <c r="E15" s="953">
        <v>18.007999999999999</v>
      </c>
      <c r="F15" s="953">
        <v>7689.0929999999998</v>
      </c>
      <c r="G15" s="953">
        <v>311.279</v>
      </c>
      <c r="H15" s="953">
        <v>6353.63</v>
      </c>
      <c r="I15" s="953">
        <v>35772.925000000003</v>
      </c>
      <c r="J15" s="953">
        <v>22825.098000000002</v>
      </c>
      <c r="K15" s="954">
        <v>324772.22099999996</v>
      </c>
    </row>
    <row r="16" spans="1:13" s="25" customFormat="1" ht="20.100000000000001" customHeight="1">
      <c r="A16" s="21" t="s">
        <v>930</v>
      </c>
      <c r="B16" s="953">
        <v>1548.691</v>
      </c>
      <c r="C16" s="953">
        <v>155804.81700000001</v>
      </c>
      <c r="D16" s="953">
        <v>161055.96799999999</v>
      </c>
      <c r="E16" s="953">
        <v>70.587999999999994</v>
      </c>
      <c r="F16" s="953">
        <v>8163.3850000000002</v>
      </c>
      <c r="G16" s="953">
        <v>179.32300000000001</v>
      </c>
      <c r="H16" s="953">
        <v>140111.459</v>
      </c>
      <c r="I16" s="953">
        <v>54124.476999999999</v>
      </c>
      <c r="J16" s="953">
        <v>36801.22</v>
      </c>
      <c r="K16" s="954">
        <v>557859.92800000007</v>
      </c>
    </row>
    <row r="17" spans="1:11" s="25" customFormat="1" ht="20.100000000000001" customHeight="1">
      <c r="A17" s="21" t="s">
        <v>931</v>
      </c>
      <c r="B17" s="953">
        <v>0</v>
      </c>
      <c r="C17" s="953">
        <v>2747.3609999999999</v>
      </c>
      <c r="D17" s="953">
        <v>5506.99</v>
      </c>
      <c r="E17" s="953">
        <v>0</v>
      </c>
      <c r="F17" s="953">
        <v>0</v>
      </c>
      <c r="G17" s="953">
        <v>0</v>
      </c>
      <c r="H17" s="953">
        <v>534.37099999999998</v>
      </c>
      <c r="I17" s="953">
        <v>1654.65</v>
      </c>
      <c r="J17" s="953">
        <v>415.87299999999999</v>
      </c>
      <c r="K17" s="954">
        <v>10859.244999999997</v>
      </c>
    </row>
    <row r="18" spans="1:11" s="25" customFormat="1" ht="20.100000000000001" customHeight="1">
      <c r="A18" s="21" t="s">
        <v>932</v>
      </c>
      <c r="B18" s="953">
        <v>2892.3589999999999</v>
      </c>
      <c r="C18" s="953">
        <v>203389.622</v>
      </c>
      <c r="D18" s="953">
        <v>44079.705999999998</v>
      </c>
      <c r="E18" s="953">
        <v>45.295999999999999</v>
      </c>
      <c r="F18" s="953">
        <v>7335.3329999999996</v>
      </c>
      <c r="G18" s="953">
        <v>244.07400000000001</v>
      </c>
      <c r="H18" s="953">
        <v>108979.28200000001</v>
      </c>
      <c r="I18" s="953">
        <v>81104.342000000004</v>
      </c>
      <c r="J18" s="953">
        <v>22098.651000000002</v>
      </c>
      <c r="K18" s="954">
        <v>470168.66500000004</v>
      </c>
    </row>
    <row r="19" spans="1:11" s="25" customFormat="1" ht="20.100000000000001" customHeight="1">
      <c r="A19" s="21" t="s">
        <v>933</v>
      </c>
      <c r="B19" s="953">
        <v>144.054</v>
      </c>
      <c r="C19" s="953">
        <v>8108.5519999999997</v>
      </c>
      <c r="D19" s="953">
        <v>5374.9430000000002</v>
      </c>
      <c r="E19" s="953">
        <v>2.4590000000000001</v>
      </c>
      <c r="F19" s="953">
        <v>56.6</v>
      </c>
      <c r="G19" s="953">
        <v>0</v>
      </c>
      <c r="H19" s="953">
        <v>488.15</v>
      </c>
      <c r="I19" s="953">
        <v>5305.9740000000002</v>
      </c>
      <c r="J19" s="953">
        <v>1256.1410000000001</v>
      </c>
      <c r="K19" s="954">
        <v>20736.873</v>
      </c>
    </row>
    <row r="20" spans="1:11" s="25" customFormat="1" ht="20.100000000000001" customHeight="1">
      <c r="A20" s="21" t="s">
        <v>934</v>
      </c>
      <c r="B20" s="953">
        <v>90.986000000000004</v>
      </c>
      <c r="C20" s="953">
        <v>10308.648999999999</v>
      </c>
      <c r="D20" s="953">
        <v>8975.0689999999995</v>
      </c>
      <c r="E20" s="953">
        <v>11.974</v>
      </c>
      <c r="F20" s="953">
        <v>0</v>
      </c>
      <c r="G20" s="953">
        <v>1.381</v>
      </c>
      <c r="H20" s="953">
        <v>1417.0150000000001</v>
      </c>
      <c r="I20" s="953">
        <v>2669.5140000000001</v>
      </c>
      <c r="J20" s="953">
        <v>1254.5840000000001</v>
      </c>
      <c r="K20" s="954">
        <v>24729.171999999995</v>
      </c>
    </row>
    <row r="21" spans="1:11" s="25" customFormat="1" ht="20.100000000000001" customHeight="1">
      <c r="A21" s="21" t="s">
        <v>935</v>
      </c>
      <c r="B21" s="953">
        <v>128.203</v>
      </c>
      <c r="C21" s="953">
        <v>22755.092000000001</v>
      </c>
      <c r="D21" s="953">
        <v>19932.008999999998</v>
      </c>
      <c r="E21" s="953">
        <v>34.423000000000002</v>
      </c>
      <c r="F21" s="953">
        <v>1738.1969999999999</v>
      </c>
      <c r="G21" s="953">
        <v>34.659999999999997</v>
      </c>
      <c r="H21" s="953">
        <v>2820.8969999999999</v>
      </c>
      <c r="I21" s="953">
        <v>5069.5209999999997</v>
      </c>
      <c r="J21" s="953">
        <v>3766.8609999999999</v>
      </c>
      <c r="K21" s="954">
        <v>56279.863000000005</v>
      </c>
    </row>
    <row r="22" spans="1:11" s="25" customFormat="1" ht="20.100000000000001" customHeight="1">
      <c r="A22" s="21" t="s">
        <v>936</v>
      </c>
      <c r="B22" s="953">
        <v>1979.0840000000001</v>
      </c>
      <c r="C22" s="953">
        <v>122296.1</v>
      </c>
      <c r="D22" s="953">
        <v>18589.786</v>
      </c>
      <c r="E22" s="953">
        <v>35.042000000000002</v>
      </c>
      <c r="F22" s="953">
        <v>10821.64</v>
      </c>
      <c r="G22" s="953">
        <v>21.451000000000001</v>
      </c>
      <c r="H22" s="953">
        <v>15855.294</v>
      </c>
      <c r="I22" s="953">
        <v>11331.438</v>
      </c>
      <c r="J22" s="953">
        <v>18004.845000000001</v>
      </c>
      <c r="K22" s="954">
        <v>198934.68</v>
      </c>
    </row>
    <row r="23" spans="1:11" s="25" customFormat="1" ht="20.100000000000001" customHeight="1">
      <c r="A23" s="21" t="s">
        <v>937</v>
      </c>
      <c r="B23" s="953">
        <v>2300.0239999999999</v>
      </c>
      <c r="C23" s="953">
        <v>11276.674999999999</v>
      </c>
      <c r="D23" s="953">
        <v>16369.991</v>
      </c>
      <c r="E23" s="953">
        <v>116010.29700000001</v>
      </c>
      <c r="F23" s="953">
        <v>1803.066</v>
      </c>
      <c r="G23" s="953">
        <v>4172.4049999999997</v>
      </c>
      <c r="H23" s="953">
        <v>63438.714</v>
      </c>
      <c r="I23" s="953">
        <v>3815.8359999999998</v>
      </c>
      <c r="J23" s="953">
        <v>245.66300000000001</v>
      </c>
      <c r="K23" s="954">
        <v>219432.671</v>
      </c>
    </row>
    <row r="24" spans="1:11" s="25" customFormat="1" ht="15" customHeight="1">
      <c r="A24" s="21"/>
      <c r="B24" s="956"/>
      <c r="C24" s="956"/>
      <c r="D24" s="956"/>
      <c r="E24" s="956"/>
      <c r="F24" s="956"/>
      <c r="G24" s="956"/>
      <c r="H24" s="956"/>
      <c r="I24" s="956"/>
      <c r="J24" s="956"/>
      <c r="K24" s="957"/>
    </row>
    <row r="25" spans="1:11" s="25" customFormat="1" ht="24" customHeight="1">
      <c r="A25" s="958" t="s">
        <v>938</v>
      </c>
      <c r="B25" s="954">
        <v>20651.037</v>
      </c>
      <c r="C25" s="954">
        <v>3455409.7740000002</v>
      </c>
      <c r="D25" s="954">
        <v>1984604.1459999997</v>
      </c>
      <c r="E25" s="954">
        <v>116966.59400000001</v>
      </c>
      <c r="F25" s="954">
        <v>176604.38400000002</v>
      </c>
      <c r="G25" s="954">
        <v>5477.4879999999994</v>
      </c>
      <c r="H25" s="954">
        <v>478066.54200000002</v>
      </c>
      <c r="I25" s="954">
        <v>573961.16700000002</v>
      </c>
      <c r="J25" s="954">
        <v>409846.56199999998</v>
      </c>
      <c r="K25" s="954">
        <v>7221587.6940000001</v>
      </c>
    </row>
    <row r="26" spans="1:11" ht="3" customHeight="1" thickBot="1">
      <c r="A26" s="23"/>
      <c r="B26" s="23"/>
      <c r="C26" s="959"/>
      <c r="D26" s="959"/>
      <c r="E26" s="959"/>
      <c r="F26" s="959"/>
      <c r="G26" s="959"/>
      <c r="H26" s="959"/>
      <c r="I26" s="959"/>
      <c r="J26" s="959"/>
      <c r="K26" s="960"/>
    </row>
    <row r="27" spans="1:11" ht="12" customHeight="1">
      <c r="A27" s="21"/>
      <c r="B27" s="21"/>
      <c r="C27" s="961"/>
      <c r="D27" s="961"/>
      <c r="E27" s="961"/>
      <c r="F27" s="961"/>
      <c r="G27" s="961"/>
      <c r="H27" s="961"/>
      <c r="I27" s="961"/>
      <c r="J27" s="961"/>
      <c r="K27" s="962"/>
    </row>
    <row r="28" spans="1:11">
      <c r="A28" s="21" t="s">
        <v>939</v>
      </c>
      <c r="B28" s="963"/>
      <c r="C28" s="15"/>
      <c r="D28" s="15"/>
      <c r="E28" s="15"/>
      <c r="F28" s="15"/>
      <c r="G28" s="15"/>
      <c r="H28" s="15"/>
      <c r="I28" s="15"/>
      <c r="J28" s="15"/>
      <c r="K28" s="15"/>
    </row>
    <row r="29" spans="1:11" ht="12" customHeight="1">
      <c r="A29" s="238"/>
      <c r="B29" s="21"/>
      <c r="C29" s="21"/>
      <c r="D29" s="21"/>
      <c r="E29" s="21"/>
      <c r="F29" s="21"/>
      <c r="G29" s="21"/>
      <c r="H29" s="21"/>
      <c r="I29" s="21"/>
      <c r="J29" s="21"/>
      <c r="K29" s="21"/>
    </row>
    <row r="32" spans="1:11">
      <c r="H32" s="601"/>
    </row>
    <row r="200" spans="3:3">
      <c r="C200" s="7" t="s">
        <v>56</v>
      </c>
    </row>
  </sheetData>
  <mergeCells count="3">
    <mergeCell ref="A2:K2"/>
    <mergeCell ref="A3:K3"/>
    <mergeCell ref="A4:K4"/>
  </mergeCells>
  <hyperlinks>
    <hyperlink ref="A1" location="Índice!A1" display="Volver al Índice" xr:uid="{CF35638C-AD01-4E6C-8769-CE470CBD92E6}"/>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225D-872E-4217-B0E2-23ECAE732FB9}">
  <dimension ref="A1:L20"/>
  <sheetViews>
    <sheetView workbookViewId="0"/>
  </sheetViews>
  <sheetFormatPr baseColWidth="10" defaultRowHeight="13.8"/>
  <cols>
    <col min="1" max="1" width="29.5546875" style="1001" customWidth="1"/>
    <col min="2" max="2" width="8.44140625" style="1001" customWidth="1"/>
    <col min="3" max="10" width="12.5546875" style="1001" customWidth="1"/>
    <col min="11" max="11" width="11.5546875" style="1001"/>
    <col min="12" max="12" width="22.44140625" style="1001" customWidth="1"/>
    <col min="13" max="256" width="11.5546875" style="1001"/>
    <col min="257" max="257" width="29.5546875" style="1001" customWidth="1"/>
    <col min="258" max="258" width="8.44140625" style="1001" customWidth="1"/>
    <col min="259" max="266" width="12.5546875" style="1001" customWidth="1"/>
    <col min="267" max="512" width="11.5546875" style="1001"/>
    <col min="513" max="513" width="29.5546875" style="1001" customWidth="1"/>
    <col min="514" max="514" width="8.44140625" style="1001" customWidth="1"/>
    <col min="515" max="522" width="12.5546875" style="1001" customWidth="1"/>
    <col min="523" max="768" width="11.5546875" style="1001"/>
    <col min="769" max="769" width="29.5546875" style="1001" customWidth="1"/>
    <col min="770" max="770" width="8.44140625" style="1001" customWidth="1"/>
    <col min="771" max="778" width="12.5546875" style="1001" customWidth="1"/>
    <col min="779" max="1024" width="11.5546875" style="1001"/>
    <col min="1025" max="1025" width="29.5546875" style="1001" customWidth="1"/>
    <col min="1026" max="1026" width="8.44140625" style="1001" customWidth="1"/>
    <col min="1027" max="1034" width="12.5546875" style="1001" customWidth="1"/>
    <col min="1035" max="1280" width="11.5546875" style="1001"/>
    <col min="1281" max="1281" width="29.5546875" style="1001" customWidth="1"/>
    <col min="1282" max="1282" width="8.44140625" style="1001" customWidth="1"/>
    <col min="1283" max="1290" width="12.5546875" style="1001" customWidth="1"/>
    <col min="1291" max="1536" width="11.5546875" style="1001"/>
    <col min="1537" max="1537" width="29.5546875" style="1001" customWidth="1"/>
    <col min="1538" max="1538" width="8.44140625" style="1001" customWidth="1"/>
    <col min="1539" max="1546" width="12.5546875" style="1001" customWidth="1"/>
    <col min="1547" max="1792" width="11.5546875" style="1001"/>
    <col min="1793" max="1793" width="29.5546875" style="1001" customWidth="1"/>
    <col min="1794" max="1794" width="8.44140625" style="1001" customWidth="1"/>
    <col min="1795" max="1802" width="12.5546875" style="1001" customWidth="1"/>
    <col min="1803" max="2048" width="11.5546875" style="1001"/>
    <col min="2049" max="2049" width="29.5546875" style="1001" customWidth="1"/>
    <col min="2050" max="2050" width="8.44140625" style="1001" customWidth="1"/>
    <col min="2051" max="2058" width="12.5546875" style="1001" customWidth="1"/>
    <col min="2059" max="2304" width="11.5546875" style="1001"/>
    <col min="2305" max="2305" width="29.5546875" style="1001" customWidth="1"/>
    <col min="2306" max="2306" width="8.44140625" style="1001" customWidth="1"/>
    <col min="2307" max="2314" width="12.5546875" style="1001" customWidth="1"/>
    <col min="2315" max="2560" width="11.5546875" style="1001"/>
    <col min="2561" max="2561" width="29.5546875" style="1001" customWidth="1"/>
    <col min="2562" max="2562" width="8.44140625" style="1001" customWidth="1"/>
    <col min="2563" max="2570" width="12.5546875" style="1001" customWidth="1"/>
    <col min="2571" max="2816" width="11.5546875" style="1001"/>
    <col min="2817" max="2817" width="29.5546875" style="1001" customWidth="1"/>
    <col min="2818" max="2818" width="8.44140625" style="1001" customWidth="1"/>
    <col min="2819" max="2826" width="12.5546875" style="1001" customWidth="1"/>
    <col min="2827" max="3072" width="11.5546875" style="1001"/>
    <col min="3073" max="3073" width="29.5546875" style="1001" customWidth="1"/>
    <col min="3074" max="3074" width="8.44140625" style="1001" customWidth="1"/>
    <col min="3075" max="3082" width="12.5546875" style="1001" customWidth="1"/>
    <col min="3083" max="3328" width="11.5546875" style="1001"/>
    <col min="3329" max="3329" width="29.5546875" style="1001" customWidth="1"/>
    <col min="3330" max="3330" width="8.44140625" style="1001" customWidth="1"/>
    <col min="3331" max="3338" width="12.5546875" style="1001" customWidth="1"/>
    <col min="3339" max="3584" width="11.5546875" style="1001"/>
    <col min="3585" max="3585" width="29.5546875" style="1001" customWidth="1"/>
    <col min="3586" max="3586" width="8.44140625" style="1001" customWidth="1"/>
    <col min="3587" max="3594" width="12.5546875" style="1001" customWidth="1"/>
    <col min="3595" max="3840" width="11.5546875" style="1001"/>
    <col min="3841" max="3841" width="29.5546875" style="1001" customWidth="1"/>
    <col min="3842" max="3842" width="8.44140625" style="1001" customWidth="1"/>
    <col min="3843" max="3850" width="12.5546875" style="1001" customWidth="1"/>
    <col min="3851" max="4096" width="11.5546875" style="1001"/>
    <col min="4097" max="4097" width="29.5546875" style="1001" customWidth="1"/>
    <col min="4098" max="4098" width="8.44140625" style="1001" customWidth="1"/>
    <col min="4099" max="4106" width="12.5546875" style="1001" customWidth="1"/>
    <col min="4107" max="4352" width="11.5546875" style="1001"/>
    <col min="4353" max="4353" width="29.5546875" style="1001" customWidth="1"/>
    <col min="4354" max="4354" width="8.44140625" style="1001" customWidth="1"/>
    <col min="4355" max="4362" width="12.5546875" style="1001" customWidth="1"/>
    <col min="4363" max="4608" width="11.5546875" style="1001"/>
    <col min="4609" max="4609" width="29.5546875" style="1001" customWidth="1"/>
    <col min="4610" max="4610" width="8.44140625" style="1001" customWidth="1"/>
    <col min="4611" max="4618" width="12.5546875" style="1001" customWidth="1"/>
    <col min="4619" max="4864" width="11.5546875" style="1001"/>
    <col min="4865" max="4865" width="29.5546875" style="1001" customWidth="1"/>
    <col min="4866" max="4866" width="8.44140625" style="1001" customWidth="1"/>
    <col min="4867" max="4874" width="12.5546875" style="1001" customWidth="1"/>
    <col min="4875" max="5120" width="11.5546875" style="1001"/>
    <col min="5121" max="5121" width="29.5546875" style="1001" customWidth="1"/>
    <col min="5122" max="5122" width="8.44140625" style="1001" customWidth="1"/>
    <col min="5123" max="5130" width="12.5546875" style="1001" customWidth="1"/>
    <col min="5131" max="5376" width="11.5546875" style="1001"/>
    <col min="5377" max="5377" width="29.5546875" style="1001" customWidth="1"/>
    <col min="5378" max="5378" width="8.44140625" style="1001" customWidth="1"/>
    <col min="5379" max="5386" width="12.5546875" style="1001" customWidth="1"/>
    <col min="5387" max="5632" width="11.5546875" style="1001"/>
    <col min="5633" max="5633" width="29.5546875" style="1001" customWidth="1"/>
    <col min="5634" max="5634" width="8.44140625" style="1001" customWidth="1"/>
    <col min="5635" max="5642" width="12.5546875" style="1001" customWidth="1"/>
    <col min="5643" max="5888" width="11.5546875" style="1001"/>
    <col min="5889" max="5889" width="29.5546875" style="1001" customWidth="1"/>
    <col min="5890" max="5890" width="8.44140625" style="1001" customWidth="1"/>
    <col min="5891" max="5898" width="12.5546875" style="1001" customWidth="1"/>
    <col min="5899" max="6144" width="11.5546875" style="1001"/>
    <col min="6145" max="6145" width="29.5546875" style="1001" customWidth="1"/>
    <col min="6146" max="6146" width="8.44140625" style="1001" customWidth="1"/>
    <col min="6147" max="6154" width="12.5546875" style="1001" customWidth="1"/>
    <col min="6155" max="6400" width="11.5546875" style="1001"/>
    <col min="6401" max="6401" width="29.5546875" style="1001" customWidth="1"/>
    <col min="6402" max="6402" width="8.44140625" style="1001" customWidth="1"/>
    <col min="6403" max="6410" width="12.5546875" style="1001" customWidth="1"/>
    <col min="6411" max="6656" width="11.5546875" style="1001"/>
    <col min="6657" max="6657" width="29.5546875" style="1001" customWidth="1"/>
    <col min="6658" max="6658" width="8.44140625" style="1001" customWidth="1"/>
    <col min="6659" max="6666" width="12.5546875" style="1001" customWidth="1"/>
    <col min="6667" max="6912" width="11.5546875" style="1001"/>
    <col min="6913" max="6913" width="29.5546875" style="1001" customWidth="1"/>
    <col min="6914" max="6914" width="8.44140625" style="1001" customWidth="1"/>
    <col min="6915" max="6922" width="12.5546875" style="1001" customWidth="1"/>
    <col min="6923" max="7168" width="11.5546875" style="1001"/>
    <col min="7169" max="7169" width="29.5546875" style="1001" customWidth="1"/>
    <col min="7170" max="7170" width="8.44140625" style="1001" customWidth="1"/>
    <col min="7171" max="7178" width="12.5546875" style="1001" customWidth="1"/>
    <col min="7179" max="7424" width="11.5546875" style="1001"/>
    <col min="7425" max="7425" width="29.5546875" style="1001" customWidth="1"/>
    <col min="7426" max="7426" width="8.44140625" style="1001" customWidth="1"/>
    <col min="7427" max="7434" width="12.5546875" style="1001" customWidth="1"/>
    <col min="7435" max="7680" width="11.5546875" style="1001"/>
    <col min="7681" max="7681" width="29.5546875" style="1001" customWidth="1"/>
    <col min="7682" max="7682" width="8.44140625" style="1001" customWidth="1"/>
    <col min="7683" max="7690" width="12.5546875" style="1001" customWidth="1"/>
    <col min="7691" max="7936" width="11.5546875" style="1001"/>
    <col min="7937" max="7937" width="29.5546875" style="1001" customWidth="1"/>
    <col min="7938" max="7938" width="8.44140625" style="1001" customWidth="1"/>
    <col min="7939" max="7946" width="12.5546875" style="1001" customWidth="1"/>
    <col min="7947" max="8192" width="11.5546875" style="1001"/>
    <col min="8193" max="8193" width="29.5546875" style="1001" customWidth="1"/>
    <col min="8194" max="8194" width="8.44140625" style="1001" customWidth="1"/>
    <col min="8195" max="8202" width="12.5546875" style="1001" customWidth="1"/>
    <col min="8203" max="8448" width="11.5546875" style="1001"/>
    <col min="8449" max="8449" width="29.5546875" style="1001" customWidth="1"/>
    <col min="8450" max="8450" width="8.44140625" style="1001" customWidth="1"/>
    <col min="8451" max="8458" width="12.5546875" style="1001" customWidth="1"/>
    <col min="8459" max="8704" width="11.5546875" style="1001"/>
    <col min="8705" max="8705" width="29.5546875" style="1001" customWidth="1"/>
    <col min="8706" max="8706" width="8.44140625" style="1001" customWidth="1"/>
    <col min="8707" max="8714" width="12.5546875" style="1001" customWidth="1"/>
    <col min="8715" max="8960" width="11.5546875" style="1001"/>
    <col min="8961" max="8961" width="29.5546875" style="1001" customWidth="1"/>
    <col min="8962" max="8962" width="8.44140625" style="1001" customWidth="1"/>
    <col min="8963" max="8970" width="12.5546875" style="1001" customWidth="1"/>
    <col min="8971" max="9216" width="11.5546875" style="1001"/>
    <col min="9217" max="9217" width="29.5546875" style="1001" customWidth="1"/>
    <col min="9218" max="9218" width="8.44140625" style="1001" customWidth="1"/>
    <col min="9219" max="9226" width="12.5546875" style="1001" customWidth="1"/>
    <col min="9227" max="9472" width="11.5546875" style="1001"/>
    <col min="9473" max="9473" width="29.5546875" style="1001" customWidth="1"/>
    <col min="9474" max="9474" width="8.44140625" style="1001" customWidth="1"/>
    <col min="9475" max="9482" width="12.5546875" style="1001" customWidth="1"/>
    <col min="9483" max="9728" width="11.5546875" style="1001"/>
    <col min="9729" max="9729" width="29.5546875" style="1001" customWidth="1"/>
    <col min="9730" max="9730" width="8.44140625" style="1001" customWidth="1"/>
    <col min="9731" max="9738" width="12.5546875" style="1001" customWidth="1"/>
    <col min="9739" max="9984" width="11.5546875" style="1001"/>
    <col min="9985" max="9985" width="29.5546875" style="1001" customWidth="1"/>
    <col min="9986" max="9986" width="8.44140625" style="1001" customWidth="1"/>
    <col min="9987" max="9994" width="12.5546875" style="1001" customWidth="1"/>
    <col min="9995" max="10240" width="11.5546875" style="1001"/>
    <col min="10241" max="10241" width="29.5546875" style="1001" customWidth="1"/>
    <col min="10242" max="10242" width="8.44140625" style="1001" customWidth="1"/>
    <col min="10243" max="10250" width="12.5546875" style="1001" customWidth="1"/>
    <col min="10251" max="10496" width="11.5546875" style="1001"/>
    <col min="10497" max="10497" width="29.5546875" style="1001" customWidth="1"/>
    <col min="10498" max="10498" width="8.44140625" style="1001" customWidth="1"/>
    <col min="10499" max="10506" width="12.5546875" style="1001" customWidth="1"/>
    <col min="10507" max="10752" width="11.5546875" style="1001"/>
    <col min="10753" max="10753" width="29.5546875" style="1001" customWidth="1"/>
    <col min="10754" max="10754" width="8.44140625" style="1001" customWidth="1"/>
    <col min="10755" max="10762" width="12.5546875" style="1001" customWidth="1"/>
    <col min="10763" max="11008" width="11.5546875" style="1001"/>
    <col min="11009" max="11009" width="29.5546875" style="1001" customWidth="1"/>
    <col min="11010" max="11010" width="8.44140625" style="1001" customWidth="1"/>
    <col min="11011" max="11018" width="12.5546875" style="1001" customWidth="1"/>
    <col min="11019" max="11264" width="11.5546875" style="1001"/>
    <col min="11265" max="11265" width="29.5546875" style="1001" customWidth="1"/>
    <col min="11266" max="11266" width="8.44140625" style="1001" customWidth="1"/>
    <col min="11267" max="11274" width="12.5546875" style="1001" customWidth="1"/>
    <col min="11275" max="11520" width="11.5546875" style="1001"/>
    <col min="11521" max="11521" width="29.5546875" style="1001" customWidth="1"/>
    <col min="11522" max="11522" width="8.44140625" style="1001" customWidth="1"/>
    <col min="11523" max="11530" width="12.5546875" style="1001" customWidth="1"/>
    <col min="11531" max="11776" width="11.5546875" style="1001"/>
    <col min="11777" max="11777" width="29.5546875" style="1001" customWidth="1"/>
    <col min="11778" max="11778" width="8.44140625" style="1001" customWidth="1"/>
    <col min="11779" max="11786" width="12.5546875" style="1001" customWidth="1"/>
    <col min="11787" max="12032" width="11.5546875" style="1001"/>
    <col min="12033" max="12033" width="29.5546875" style="1001" customWidth="1"/>
    <col min="12034" max="12034" width="8.44140625" style="1001" customWidth="1"/>
    <col min="12035" max="12042" width="12.5546875" style="1001" customWidth="1"/>
    <col min="12043" max="12288" width="11.5546875" style="1001"/>
    <col min="12289" max="12289" width="29.5546875" style="1001" customWidth="1"/>
    <col min="12290" max="12290" width="8.44140625" style="1001" customWidth="1"/>
    <col min="12291" max="12298" width="12.5546875" style="1001" customWidth="1"/>
    <col min="12299" max="12544" width="11.5546875" style="1001"/>
    <col min="12545" max="12545" width="29.5546875" style="1001" customWidth="1"/>
    <col min="12546" max="12546" width="8.44140625" style="1001" customWidth="1"/>
    <col min="12547" max="12554" width="12.5546875" style="1001" customWidth="1"/>
    <col min="12555" max="12800" width="11.5546875" style="1001"/>
    <col min="12801" max="12801" width="29.5546875" style="1001" customWidth="1"/>
    <col min="12802" max="12802" width="8.44140625" style="1001" customWidth="1"/>
    <col min="12803" max="12810" width="12.5546875" style="1001" customWidth="1"/>
    <col min="12811" max="13056" width="11.5546875" style="1001"/>
    <col min="13057" max="13057" width="29.5546875" style="1001" customWidth="1"/>
    <col min="13058" max="13058" width="8.44140625" style="1001" customWidth="1"/>
    <col min="13059" max="13066" width="12.5546875" style="1001" customWidth="1"/>
    <col min="13067" max="13312" width="11.5546875" style="1001"/>
    <col min="13313" max="13313" width="29.5546875" style="1001" customWidth="1"/>
    <col min="13314" max="13314" width="8.44140625" style="1001" customWidth="1"/>
    <col min="13315" max="13322" width="12.5546875" style="1001" customWidth="1"/>
    <col min="13323" max="13568" width="11.5546875" style="1001"/>
    <col min="13569" max="13569" width="29.5546875" style="1001" customWidth="1"/>
    <col min="13570" max="13570" width="8.44140625" style="1001" customWidth="1"/>
    <col min="13571" max="13578" width="12.5546875" style="1001" customWidth="1"/>
    <col min="13579" max="13824" width="11.5546875" style="1001"/>
    <col min="13825" max="13825" width="29.5546875" style="1001" customWidth="1"/>
    <col min="13826" max="13826" width="8.44140625" style="1001" customWidth="1"/>
    <col min="13827" max="13834" width="12.5546875" style="1001" customWidth="1"/>
    <col min="13835" max="14080" width="11.5546875" style="1001"/>
    <col min="14081" max="14081" width="29.5546875" style="1001" customWidth="1"/>
    <col min="14082" max="14082" width="8.44140625" style="1001" customWidth="1"/>
    <col min="14083" max="14090" width="12.5546875" style="1001" customWidth="1"/>
    <col min="14091" max="14336" width="11.5546875" style="1001"/>
    <col min="14337" max="14337" width="29.5546875" style="1001" customWidth="1"/>
    <col min="14338" max="14338" width="8.44140625" style="1001" customWidth="1"/>
    <col min="14339" max="14346" width="12.5546875" style="1001" customWidth="1"/>
    <col min="14347" max="14592" width="11.5546875" style="1001"/>
    <col min="14593" max="14593" width="29.5546875" style="1001" customWidth="1"/>
    <col min="14594" max="14594" width="8.44140625" style="1001" customWidth="1"/>
    <col min="14595" max="14602" width="12.5546875" style="1001" customWidth="1"/>
    <col min="14603" max="14848" width="11.5546875" style="1001"/>
    <col min="14849" max="14849" width="29.5546875" style="1001" customWidth="1"/>
    <col min="14850" max="14850" width="8.44140625" style="1001" customWidth="1"/>
    <col min="14851" max="14858" width="12.5546875" style="1001" customWidth="1"/>
    <col min="14859" max="15104" width="11.5546875" style="1001"/>
    <col min="15105" max="15105" width="29.5546875" style="1001" customWidth="1"/>
    <col min="15106" max="15106" width="8.44140625" style="1001" customWidth="1"/>
    <col min="15107" max="15114" width="12.5546875" style="1001" customWidth="1"/>
    <col min="15115" max="15360" width="11.5546875" style="1001"/>
    <col min="15361" max="15361" width="29.5546875" style="1001" customWidth="1"/>
    <col min="15362" max="15362" width="8.44140625" style="1001" customWidth="1"/>
    <col min="15363" max="15370" width="12.5546875" style="1001" customWidth="1"/>
    <col min="15371" max="15616" width="11.5546875" style="1001"/>
    <col min="15617" max="15617" width="29.5546875" style="1001" customWidth="1"/>
    <col min="15618" max="15618" width="8.44140625" style="1001" customWidth="1"/>
    <col min="15619" max="15626" width="12.5546875" style="1001" customWidth="1"/>
    <col min="15627" max="15872" width="11.5546875" style="1001"/>
    <col min="15873" max="15873" width="29.5546875" style="1001" customWidth="1"/>
    <col min="15874" max="15874" width="8.44140625" style="1001" customWidth="1"/>
    <col min="15875" max="15882" width="12.5546875" style="1001" customWidth="1"/>
    <col min="15883" max="16128" width="11.5546875" style="1001"/>
    <col min="16129" max="16129" width="29.5546875" style="1001" customWidth="1"/>
    <col min="16130" max="16130" width="8.44140625" style="1001" customWidth="1"/>
    <col min="16131" max="16138" width="12.5546875" style="1001" customWidth="1"/>
    <col min="16139" max="16384" width="11.5546875" style="1001"/>
  </cols>
  <sheetData>
    <row r="1" spans="1:12">
      <c r="A1" s="1214" t="s">
        <v>1068</v>
      </c>
    </row>
    <row r="2" spans="1:12" s="1003" customFormat="1" ht="28.2">
      <c r="A2" s="1002" t="s">
        <v>953</v>
      </c>
      <c r="B2" s="1002"/>
      <c r="C2" s="1002"/>
      <c r="D2" s="1002"/>
      <c r="E2" s="1002"/>
      <c r="F2" s="1002"/>
      <c r="G2" s="1002"/>
      <c r="H2" s="1002"/>
      <c r="I2" s="1002"/>
      <c r="J2" s="1002"/>
    </row>
    <row r="3" spans="1:12" s="1004" customFormat="1" ht="25.2">
      <c r="A3" s="72" t="s">
        <v>954</v>
      </c>
      <c r="B3" s="72"/>
      <c r="C3" s="72"/>
      <c r="D3" s="72"/>
      <c r="E3" s="72"/>
      <c r="F3" s="72"/>
      <c r="G3" s="72"/>
      <c r="H3" s="72"/>
      <c r="I3" s="72"/>
      <c r="J3" s="72"/>
      <c r="L3" s="1005"/>
    </row>
    <row r="4" spans="1:12" ht="21.75" customHeight="1">
      <c r="A4" s="1006" t="s">
        <v>955</v>
      </c>
      <c r="B4" s="1006"/>
      <c r="C4" s="1006"/>
      <c r="D4" s="1006"/>
      <c r="E4" s="1006"/>
      <c r="F4" s="1006"/>
      <c r="G4" s="1006"/>
      <c r="H4" s="1006"/>
      <c r="I4" s="1006"/>
      <c r="J4" s="1006"/>
    </row>
    <row r="5" spans="1:12" ht="14.4" thickBot="1"/>
    <row r="6" spans="1:12" ht="20.25" customHeight="1">
      <c r="A6" s="1007" t="s">
        <v>64</v>
      </c>
      <c r="B6" s="1008"/>
      <c r="C6" s="1007" t="s">
        <v>956</v>
      </c>
      <c r="D6" s="1007"/>
      <c r="E6" s="1007"/>
      <c r="F6" s="1007"/>
      <c r="G6" s="1007"/>
      <c r="H6" s="1007"/>
      <c r="I6" s="1007"/>
      <c r="J6" s="1009" t="s">
        <v>101</v>
      </c>
    </row>
    <row r="7" spans="1:12" ht="33.75" customHeight="1">
      <c r="A7" s="1010"/>
      <c r="B7" s="1011"/>
      <c r="C7" s="1012" t="s">
        <v>957</v>
      </c>
      <c r="D7" s="1013" t="s">
        <v>958</v>
      </c>
      <c r="E7" s="1014" t="s">
        <v>911</v>
      </c>
      <c r="F7" s="1014" t="s">
        <v>912</v>
      </c>
      <c r="G7" s="1014" t="s">
        <v>44</v>
      </c>
      <c r="H7" s="1014" t="s">
        <v>959</v>
      </c>
      <c r="I7" s="1014" t="s">
        <v>960</v>
      </c>
      <c r="J7" s="1015"/>
    </row>
    <row r="8" spans="1:12" ht="3" customHeight="1">
      <c r="A8" s="1016"/>
      <c r="B8" s="1016"/>
      <c r="C8" s="1017"/>
      <c r="D8" s="1018"/>
      <c r="E8" s="1018"/>
      <c r="J8" s="1019"/>
    </row>
    <row r="9" spans="1:12" s="1025" customFormat="1" ht="24.9" customHeight="1">
      <c r="A9" s="1020" t="s">
        <v>28</v>
      </c>
      <c r="B9" s="1021"/>
      <c r="C9" s="1022" t="s">
        <v>67</v>
      </c>
      <c r="D9" s="1022" t="s">
        <v>67</v>
      </c>
      <c r="E9" s="1022">
        <v>50.997</v>
      </c>
      <c r="F9" s="1022">
        <v>330.85300000000001</v>
      </c>
      <c r="G9" s="1022">
        <v>177.93299999999999</v>
      </c>
      <c r="H9" s="1022">
        <v>29245.705000000002</v>
      </c>
      <c r="I9" s="1022" t="s">
        <v>67</v>
      </c>
      <c r="J9" s="1023">
        <v>29805.488000000001</v>
      </c>
      <c r="K9" s="1024"/>
    </row>
    <row r="10" spans="1:12" s="1025" customFormat="1" ht="24.9" customHeight="1">
      <c r="A10" s="1020" t="s">
        <v>29</v>
      </c>
      <c r="B10" s="1021"/>
      <c r="C10" s="1022" t="s">
        <v>67</v>
      </c>
      <c r="D10" s="1022" t="s">
        <v>67</v>
      </c>
      <c r="E10" s="1022" t="s">
        <v>67</v>
      </c>
      <c r="F10" s="1022">
        <v>9099.5550000000003</v>
      </c>
      <c r="G10" s="1022">
        <v>18808.375</v>
      </c>
      <c r="H10" s="1022">
        <v>5628.0280000000002</v>
      </c>
      <c r="I10" s="1022" t="s">
        <v>67</v>
      </c>
      <c r="J10" s="1023">
        <v>33535.957999999999</v>
      </c>
      <c r="K10" s="1024"/>
    </row>
    <row r="11" spans="1:12" s="1025" customFormat="1" ht="24.9" customHeight="1">
      <c r="A11" s="1020" t="s">
        <v>30</v>
      </c>
      <c r="B11" s="1021"/>
      <c r="C11" s="1022" t="s">
        <v>67</v>
      </c>
      <c r="D11" s="1022" t="s">
        <v>67</v>
      </c>
      <c r="E11" s="1022" t="s">
        <v>67</v>
      </c>
      <c r="F11" s="1022" t="s">
        <v>67</v>
      </c>
      <c r="G11" s="1022" t="s">
        <v>67</v>
      </c>
      <c r="H11" s="1022" t="s">
        <v>67</v>
      </c>
      <c r="I11" s="1022" t="s">
        <v>67</v>
      </c>
      <c r="J11" s="1023" t="s">
        <v>67</v>
      </c>
      <c r="K11" s="1024"/>
    </row>
    <row r="12" spans="1:12" s="1025" customFormat="1" ht="24.9" customHeight="1">
      <c r="A12" s="1020" t="s">
        <v>31</v>
      </c>
      <c r="B12" s="1021"/>
      <c r="C12" s="1022" t="s">
        <v>67</v>
      </c>
      <c r="D12" s="1022" t="s">
        <v>67</v>
      </c>
      <c r="E12" s="1022">
        <v>9.9939999999999998</v>
      </c>
      <c r="F12" s="1022">
        <v>173.578</v>
      </c>
      <c r="G12" s="1022">
        <v>262.755</v>
      </c>
      <c r="H12" s="1022">
        <v>16867.295999999998</v>
      </c>
      <c r="I12" s="1022" t="s">
        <v>67</v>
      </c>
      <c r="J12" s="1023">
        <v>17313.623</v>
      </c>
      <c r="K12" s="1024"/>
    </row>
    <row r="13" spans="1:12" s="1025" customFormat="1" ht="24.9" customHeight="1">
      <c r="A13" s="1020" t="s">
        <v>32</v>
      </c>
      <c r="B13" s="1021"/>
      <c r="C13" s="1022" t="s">
        <v>67</v>
      </c>
      <c r="D13" s="1022" t="s">
        <v>67</v>
      </c>
      <c r="E13" s="1022">
        <v>6.0119999999999996</v>
      </c>
      <c r="F13" s="1022">
        <v>1401.0909999999999</v>
      </c>
      <c r="G13" s="1022">
        <v>819.22500000000002</v>
      </c>
      <c r="H13" s="1022">
        <v>3024.3119999999999</v>
      </c>
      <c r="I13" s="1022" t="s">
        <v>67</v>
      </c>
      <c r="J13" s="1023">
        <v>5250.6399999999994</v>
      </c>
      <c r="K13" s="1024"/>
    </row>
    <row r="14" spans="1:12" s="1025" customFormat="1" ht="24.9" customHeight="1">
      <c r="A14" s="1020" t="s">
        <v>33</v>
      </c>
      <c r="B14" s="1021"/>
      <c r="C14" s="1022" t="s">
        <v>67</v>
      </c>
      <c r="D14" s="1022" t="s">
        <v>67</v>
      </c>
      <c r="E14" s="1022" t="s">
        <v>67</v>
      </c>
      <c r="F14" s="1022" t="s">
        <v>67</v>
      </c>
      <c r="G14" s="1022" t="s">
        <v>67</v>
      </c>
      <c r="H14" s="1022">
        <v>35257.281999999999</v>
      </c>
      <c r="I14" s="1022" t="s">
        <v>67</v>
      </c>
      <c r="J14" s="1023">
        <v>35257.281999999999</v>
      </c>
      <c r="K14" s="1024"/>
    </row>
    <row r="15" spans="1:12" s="1025" customFormat="1" ht="24.9" customHeight="1">
      <c r="A15" s="1020" t="s">
        <v>34</v>
      </c>
      <c r="B15" s="1021"/>
      <c r="C15" s="1022" t="s">
        <v>67</v>
      </c>
      <c r="D15" s="1022" t="s">
        <v>67</v>
      </c>
      <c r="E15" s="1022">
        <v>11.079000000000001</v>
      </c>
      <c r="F15" s="1022">
        <v>322.44099999999997</v>
      </c>
      <c r="G15" s="1022">
        <v>6.7389999999999999</v>
      </c>
      <c r="H15" s="1022">
        <v>1154.9449999999999</v>
      </c>
      <c r="I15" s="1022" t="s">
        <v>67</v>
      </c>
      <c r="J15" s="1023">
        <v>1495.204</v>
      </c>
      <c r="K15" s="1024"/>
    </row>
    <row r="16" spans="1:12" s="1025" customFormat="1" ht="24.9" customHeight="1">
      <c r="A16" s="1020" t="s">
        <v>35</v>
      </c>
      <c r="B16" s="1021"/>
      <c r="C16" s="1022" t="s">
        <v>67</v>
      </c>
      <c r="D16" s="1022" t="s">
        <v>67</v>
      </c>
      <c r="E16" s="1022" t="s">
        <v>67</v>
      </c>
      <c r="F16" s="1022">
        <v>545.76099999999997</v>
      </c>
      <c r="G16" s="1022">
        <v>1200.6690000000001</v>
      </c>
      <c r="H16" s="1022">
        <v>365.11</v>
      </c>
      <c r="I16" s="1022" t="s">
        <v>67</v>
      </c>
      <c r="J16" s="1023">
        <v>2111.54</v>
      </c>
      <c r="K16" s="1024"/>
    </row>
    <row r="17" spans="1:11" s="1025" customFormat="1" ht="24.9" customHeight="1">
      <c r="A17" s="1020" t="s">
        <v>36</v>
      </c>
      <c r="B17" s="1021"/>
      <c r="C17" s="1022" t="s">
        <v>67</v>
      </c>
      <c r="D17" s="1022" t="s">
        <v>67</v>
      </c>
      <c r="E17" s="1022" t="s">
        <v>67</v>
      </c>
      <c r="F17" s="1022" t="s">
        <v>67</v>
      </c>
      <c r="G17" s="1022" t="s">
        <v>67</v>
      </c>
      <c r="H17" s="1022" t="s">
        <v>67</v>
      </c>
      <c r="I17" s="1022" t="s">
        <v>67</v>
      </c>
      <c r="J17" s="1023" t="s">
        <v>67</v>
      </c>
      <c r="K17" s="1024"/>
    </row>
    <row r="18" spans="1:11" s="1028" customFormat="1" ht="30.75" customHeight="1" thickBot="1">
      <c r="A18" s="1026" t="s">
        <v>961</v>
      </c>
      <c r="B18" s="1026"/>
      <c r="C18" s="1027" t="s">
        <v>67</v>
      </c>
      <c r="D18" s="1027" t="s">
        <v>67</v>
      </c>
      <c r="E18" s="1027">
        <v>78.081999999999994</v>
      </c>
      <c r="F18" s="1027">
        <v>11873.279</v>
      </c>
      <c r="G18" s="1027">
        <v>21275.696000000004</v>
      </c>
      <c r="H18" s="1027">
        <v>91542.678</v>
      </c>
      <c r="I18" s="1027" t="s">
        <v>67</v>
      </c>
      <c r="J18" s="1027">
        <v>124769.73499999997</v>
      </c>
      <c r="K18" s="1024"/>
    </row>
    <row r="19" spans="1:11" s="1025" customFormat="1" ht="15" customHeight="1">
      <c r="A19" s="1025" t="s">
        <v>962</v>
      </c>
    </row>
    <row r="20" spans="1:11">
      <c r="A20" s="238" t="s">
        <v>69</v>
      </c>
    </row>
  </sheetData>
  <mergeCells count="6">
    <mergeCell ref="A2:J2"/>
    <mergeCell ref="A3:J3"/>
    <mergeCell ref="A4:J4"/>
    <mergeCell ref="A6:A7"/>
    <mergeCell ref="C6:I6"/>
    <mergeCell ref="J6:J7"/>
  </mergeCells>
  <hyperlinks>
    <hyperlink ref="A1" location="Índice!A1" display="Volver al Índice" xr:uid="{F3E5304A-D5CF-475F-A20B-02965EAC4D6F}"/>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2DF8-DBF7-4229-9D54-8CCDE93559E3}">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9" customFormat="1" ht="27.75" customHeight="1">
      <c r="A1" s="1210" t="s">
        <v>1068</v>
      </c>
      <c r="B1" s="371"/>
      <c r="C1" s="371"/>
      <c r="D1" s="371"/>
      <c r="E1" s="371"/>
      <c r="F1" s="371"/>
      <c r="G1" s="371"/>
      <c r="H1" s="371"/>
    </row>
    <row r="2" spans="1:13" s="1139" customFormat="1" ht="34.5" customHeight="1">
      <c r="A2" s="372" t="s">
        <v>1022</v>
      </c>
      <c r="B2" s="372"/>
      <c r="C2" s="372"/>
      <c r="D2" s="372"/>
      <c r="E2" s="372"/>
      <c r="F2" s="372"/>
      <c r="G2" s="372"/>
      <c r="H2" s="372"/>
    </row>
    <row r="3" spans="1:13" s="245" customFormat="1" ht="28.5" customHeight="1">
      <c r="A3" s="100">
        <v>45230</v>
      </c>
      <c r="B3" s="100"/>
      <c r="C3" s="100"/>
      <c r="D3" s="100"/>
      <c r="E3" s="100"/>
      <c r="F3" s="100"/>
      <c r="G3" s="100"/>
      <c r="H3" s="100"/>
    </row>
    <row r="4" spans="1:13" s="76" customFormat="1" ht="6" customHeight="1" thickBot="1"/>
    <row r="5" spans="1:13" s="1141" customFormat="1" ht="35.1" customHeight="1">
      <c r="A5" s="391" t="s">
        <v>64</v>
      </c>
      <c r="B5" s="548" t="s">
        <v>1023</v>
      </c>
      <c r="C5" s="548"/>
      <c r="D5" s="548"/>
      <c r="E5" s="709"/>
      <c r="F5" s="548" t="s">
        <v>1024</v>
      </c>
      <c r="G5" s="548"/>
      <c r="H5" s="548"/>
      <c r="I5" s="1140"/>
      <c r="J5" s="1140"/>
      <c r="K5" s="1140"/>
      <c r="L5" s="1140"/>
    </row>
    <row r="6" spans="1:13" s="1141" customFormat="1" ht="54.9" customHeight="1">
      <c r="A6" s="553"/>
      <c r="B6" s="551" t="s">
        <v>1025</v>
      </c>
      <c r="C6" s="551" t="s">
        <v>1026</v>
      </c>
      <c r="D6" s="551" t="s">
        <v>1027</v>
      </c>
      <c r="E6" s="711"/>
      <c r="F6" s="551" t="s">
        <v>1028</v>
      </c>
      <c r="G6" s="551" t="s">
        <v>1029</v>
      </c>
      <c r="H6" s="1142" t="s">
        <v>1030</v>
      </c>
      <c r="I6" s="1140"/>
      <c r="J6" s="1140"/>
      <c r="K6" s="1140"/>
      <c r="L6" s="1140"/>
    </row>
    <row r="7" spans="1:13" s="1141" customFormat="1" ht="12" customHeight="1">
      <c r="A7" s="1143"/>
      <c r="B7" s="664"/>
      <c r="C7" s="664"/>
      <c r="D7" s="664"/>
      <c r="E7" s="664"/>
      <c r="F7" s="664"/>
      <c r="G7" s="664"/>
      <c r="H7" s="1144"/>
      <c r="I7" s="1140"/>
      <c r="J7" s="1140"/>
      <c r="K7" s="1140"/>
      <c r="L7" s="1140"/>
    </row>
    <row r="8" spans="1:13" s="21" customFormat="1" ht="20.100000000000001" customHeight="1">
      <c r="A8" s="1145" t="s">
        <v>28</v>
      </c>
      <c r="B8" s="643">
        <v>377274.03242</v>
      </c>
      <c r="C8" s="643">
        <v>1738942.2586300001</v>
      </c>
      <c r="D8" s="1146">
        <v>21.7</v>
      </c>
      <c r="E8" s="1146"/>
      <c r="F8" s="643">
        <v>17609.685229999999</v>
      </c>
      <c r="G8" s="643">
        <v>14630.230509999999</v>
      </c>
      <c r="H8" s="1146">
        <v>120.37</v>
      </c>
      <c r="L8" s="653"/>
      <c r="M8" s="653"/>
    </row>
    <row r="9" spans="1:13" s="21" customFormat="1" ht="20.100000000000001" customHeight="1">
      <c r="A9" s="1145" t="s">
        <v>29</v>
      </c>
      <c r="B9" s="643">
        <v>807710.71187999996</v>
      </c>
      <c r="C9" s="643">
        <v>2933879.7872299999</v>
      </c>
      <c r="D9" s="1146">
        <v>27.53</v>
      </c>
      <c r="E9" s="1146"/>
      <c r="F9" s="643">
        <v>6552.3255300000001</v>
      </c>
      <c r="G9" s="643">
        <v>5994.1986900000002</v>
      </c>
      <c r="H9" s="1146">
        <v>109.31</v>
      </c>
      <c r="L9" s="653"/>
      <c r="M9" s="653"/>
    </row>
    <row r="10" spans="1:13" s="21" customFormat="1" ht="20.100000000000001" customHeight="1">
      <c r="A10" s="1145" t="s">
        <v>30</v>
      </c>
      <c r="B10" s="643">
        <v>274943.90312999999</v>
      </c>
      <c r="C10" s="643">
        <v>1706284.95218</v>
      </c>
      <c r="D10" s="1146">
        <v>16.11</v>
      </c>
      <c r="E10" s="1146"/>
      <c r="F10" s="643">
        <v>4256.5099099999998</v>
      </c>
      <c r="G10" s="643">
        <v>3223.8164900000002</v>
      </c>
      <c r="H10" s="1146">
        <v>132.03</v>
      </c>
      <c r="L10" s="653"/>
      <c r="M10" s="653"/>
    </row>
    <row r="11" spans="1:13" s="21" customFormat="1" ht="20.100000000000001" customHeight="1">
      <c r="A11" s="1145" t="s">
        <v>31</v>
      </c>
      <c r="B11" s="643">
        <v>218998.94266999999</v>
      </c>
      <c r="C11" s="643">
        <v>455082.20520999999</v>
      </c>
      <c r="D11" s="1146">
        <v>48.120000000000005</v>
      </c>
      <c r="E11" s="1146"/>
      <c r="F11" s="643">
        <v>520.49589000000003</v>
      </c>
      <c r="G11" s="643">
        <v>4.2353199999999998</v>
      </c>
      <c r="H11" s="1146">
        <v>12289.41</v>
      </c>
      <c r="L11" s="653"/>
      <c r="M11" s="653"/>
    </row>
    <row r="12" spans="1:13" s="21" customFormat="1" ht="20.100000000000001" customHeight="1">
      <c r="A12" s="1145" t="s">
        <v>32</v>
      </c>
      <c r="B12" s="643">
        <v>55596.921430000002</v>
      </c>
      <c r="C12" s="643">
        <v>290121.89714999998</v>
      </c>
      <c r="D12" s="1146">
        <v>19.16</v>
      </c>
      <c r="E12" s="1146"/>
      <c r="F12" s="643">
        <v>5450.4606100000001</v>
      </c>
      <c r="G12" s="643">
        <v>4801.5951599999999</v>
      </c>
      <c r="H12" s="1146">
        <v>113.51</v>
      </c>
      <c r="L12" s="653"/>
      <c r="M12" s="653"/>
    </row>
    <row r="13" spans="1:13" s="21" customFormat="1" ht="20.100000000000001" customHeight="1">
      <c r="A13" s="1145" t="s">
        <v>33</v>
      </c>
      <c r="B13" s="643">
        <v>251684.36066000001</v>
      </c>
      <c r="C13" s="643">
        <v>1321077.1659500001</v>
      </c>
      <c r="D13" s="1146">
        <v>19.05</v>
      </c>
      <c r="E13" s="1146"/>
      <c r="F13" s="643">
        <v>15734.36505</v>
      </c>
      <c r="G13" s="643">
        <v>9572.8331500000004</v>
      </c>
      <c r="H13" s="1146">
        <v>164.36</v>
      </c>
      <c r="L13" s="653"/>
      <c r="M13" s="653"/>
    </row>
    <row r="14" spans="1:13" s="21" customFormat="1" ht="20.100000000000001" customHeight="1">
      <c r="A14" s="1145" t="s">
        <v>34</v>
      </c>
      <c r="B14" s="643">
        <v>41109.986420000001</v>
      </c>
      <c r="C14" s="643">
        <v>347375.51727999997</v>
      </c>
      <c r="D14" s="1146">
        <v>11.83</v>
      </c>
      <c r="E14" s="1146"/>
      <c r="F14" s="643">
        <v>6597.4665300000006</v>
      </c>
      <c r="G14" s="643">
        <v>32917.807260000001</v>
      </c>
      <c r="H14" s="1146">
        <v>20.04</v>
      </c>
      <c r="L14" s="653"/>
      <c r="M14" s="653"/>
    </row>
    <row r="15" spans="1:13" s="21" customFormat="1" ht="20.100000000000001" customHeight="1">
      <c r="A15" s="1145" t="s">
        <v>35</v>
      </c>
      <c r="B15" s="643">
        <v>93312.367910000001</v>
      </c>
      <c r="C15" s="643">
        <v>408299.31656999997</v>
      </c>
      <c r="D15" s="1146">
        <v>22.85</v>
      </c>
      <c r="E15" s="1146"/>
      <c r="F15" s="643">
        <v>1075.55322</v>
      </c>
      <c r="G15" s="643">
        <v>1227.48101</v>
      </c>
      <c r="H15" s="1146">
        <v>87.62</v>
      </c>
      <c r="L15" s="653"/>
      <c r="M15" s="653"/>
    </row>
    <row r="16" spans="1:13" s="21" customFormat="1" ht="20.100000000000001" customHeight="1">
      <c r="A16" s="1145" t="s">
        <v>36</v>
      </c>
      <c r="B16" s="643">
        <v>87954.689430000013</v>
      </c>
      <c r="C16" s="643">
        <v>447229.58711000002</v>
      </c>
      <c r="D16" s="1146">
        <v>19.670000000000002</v>
      </c>
      <c r="E16" s="1146"/>
      <c r="F16" s="643">
        <v>6125.2525999999998</v>
      </c>
      <c r="G16" s="643">
        <v>5231.5544600000003</v>
      </c>
      <c r="H16" s="1146">
        <v>117.08</v>
      </c>
      <c r="L16" s="653"/>
      <c r="M16" s="653"/>
    </row>
    <row r="17" spans="1:13" s="1148" customFormat="1" ht="24.75" customHeight="1" thickBot="1">
      <c r="A17" s="90" t="s">
        <v>37</v>
      </c>
      <c r="B17" s="791">
        <v>2208585.9159499998</v>
      </c>
      <c r="C17" s="791">
        <v>9648292.687309999</v>
      </c>
      <c r="D17" s="1147">
        <v>22.890950632694445</v>
      </c>
      <c r="E17" s="791"/>
      <c r="F17" s="791">
        <v>63922.114569999998</v>
      </c>
      <c r="G17" s="791">
        <v>77603.75205000001</v>
      </c>
      <c r="H17" s="1147">
        <v>82.369876302907429</v>
      </c>
      <c r="I17" s="93"/>
      <c r="J17" s="93"/>
      <c r="K17" s="93"/>
      <c r="L17" s="653"/>
      <c r="M17" s="653"/>
    </row>
    <row r="18" spans="1:13" s="76" customFormat="1">
      <c r="A18" s="93"/>
      <c r="B18" s="1149"/>
      <c r="C18" s="1149"/>
      <c r="D18" s="1149"/>
      <c r="E18" s="1149"/>
      <c r="F18" s="1149"/>
      <c r="G18" s="1149"/>
      <c r="H18" s="1149"/>
      <c r="I18" s="642"/>
      <c r="J18" s="642"/>
      <c r="K18" s="642"/>
      <c r="L18" s="642"/>
    </row>
    <row r="19" spans="1:13" s="1151" customFormat="1">
      <c r="A19" s="139" t="s">
        <v>1031</v>
      </c>
      <c r="B19" s="139"/>
      <c r="C19" s="139"/>
      <c r="D19" s="139"/>
      <c r="E19" s="139"/>
      <c r="F19" s="139"/>
      <c r="G19" s="139"/>
      <c r="H19" s="139"/>
      <c r="I19" s="1150"/>
      <c r="J19" s="1150"/>
      <c r="K19" s="1150"/>
      <c r="L19" s="1150"/>
    </row>
    <row r="20" spans="1:13" s="76" customFormat="1">
      <c r="A20" s="238" t="s">
        <v>69</v>
      </c>
      <c r="B20" s="21"/>
      <c r="C20" s="21"/>
      <c r="D20" s="21"/>
      <c r="E20" s="21"/>
      <c r="F20" s="21"/>
      <c r="G20" s="21"/>
      <c r="H20" s="21"/>
    </row>
    <row r="21" spans="1:13">
      <c r="A21" s="15"/>
      <c r="B21" s="15"/>
      <c r="C21" s="15"/>
      <c r="D21" s="15"/>
      <c r="E21" s="15"/>
      <c r="F21" s="15"/>
      <c r="G21" s="15"/>
      <c r="H21" s="15"/>
    </row>
    <row r="22" spans="1:13">
      <c r="A22" s="15"/>
      <c r="B22" s="15"/>
      <c r="C22" s="15"/>
      <c r="D22" s="15"/>
      <c r="E22" s="15"/>
      <c r="F22" s="15"/>
      <c r="G22" s="15"/>
      <c r="H22"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D47039F6-7EB7-4147-BD0A-24356086F85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94BC-EEB7-4C94-BE73-10F7B0EB0075}">
  <dimension ref="A1:L40"/>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210" t="s">
        <v>1068</v>
      </c>
    </row>
    <row r="2" spans="1:12" s="523" customFormat="1" ht="24" customHeight="1">
      <c r="A2" s="3" t="s">
        <v>1013</v>
      </c>
      <c r="B2" s="3"/>
      <c r="C2" s="3"/>
      <c r="D2" s="3"/>
      <c r="E2" s="3"/>
      <c r="F2" s="3"/>
      <c r="G2" s="3"/>
    </row>
    <row r="3" spans="1:12" s="524" customFormat="1" ht="19.5" customHeight="1">
      <c r="A3" s="124">
        <v>45230</v>
      </c>
      <c r="B3" s="124"/>
      <c r="C3" s="124"/>
      <c r="D3" s="124"/>
      <c r="E3" s="124"/>
      <c r="F3" s="124"/>
      <c r="G3" s="124"/>
    </row>
    <row r="4" spans="1:12" s="105" customFormat="1" ht="18.75" customHeight="1">
      <c r="A4" s="525" t="s">
        <v>71</v>
      </c>
      <c r="B4" s="525"/>
      <c r="C4" s="525"/>
      <c r="D4" s="525"/>
      <c r="E4" s="525"/>
      <c r="F4" s="525"/>
      <c r="G4" s="525"/>
    </row>
    <row r="5" spans="1:12" s="94" customFormat="1" ht="8.25" customHeight="1" thickBot="1"/>
    <row r="6" spans="1:12" s="1124" customFormat="1" ht="33.75" customHeight="1">
      <c r="A6" s="573" t="s">
        <v>64</v>
      </c>
      <c r="B6" s="1123" t="s">
        <v>1014</v>
      </c>
      <c r="C6" s="1123" t="s">
        <v>1015</v>
      </c>
      <c r="D6" s="1123" t="s">
        <v>1016</v>
      </c>
      <c r="E6" s="1123" t="s">
        <v>1017</v>
      </c>
      <c r="F6" s="1123" t="s">
        <v>1018</v>
      </c>
      <c r="G6" s="798" t="s">
        <v>1019</v>
      </c>
      <c r="H6" s="7"/>
    </row>
    <row r="7" spans="1:12" s="1124" customFormat="1" ht="6.75" customHeight="1">
      <c r="A7" s="1125"/>
      <c r="B7" s="1125"/>
      <c r="C7" s="1125"/>
      <c r="D7" s="1125"/>
      <c r="E7" s="1125"/>
      <c r="F7" s="1125"/>
      <c r="G7" s="1126"/>
      <c r="H7" s="7"/>
    </row>
    <row r="8" spans="1:12" s="745" customFormat="1" ht="15" customHeight="1">
      <c r="A8" s="85" t="s">
        <v>28</v>
      </c>
      <c r="B8" s="1127">
        <v>5369164</v>
      </c>
      <c r="C8" s="1127">
        <v>1379829.0279999999</v>
      </c>
      <c r="D8" s="1127">
        <v>2432331.8229999999</v>
      </c>
      <c r="E8" s="1127">
        <v>33164.82</v>
      </c>
      <c r="F8" s="1127">
        <v>2412851.2030000002</v>
      </c>
      <c r="G8" s="1128">
        <v>1432474.4669999999</v>
      </c>
      <c r="H8" s="7"/>
    </row>
    <row r="9" spans="1:12" s="745" customFormat="1" ht="15" customHeight="1">
      <c r="A9" s="15" t="s">
        <v>29</v>
      </c>
      <c r="B9" s="1127">
        <v>313480</v>
      </c>
      <c r="C9" s="1127">
        <v>2595372.1570000001</v>
      </c>
      <c r="D9" s="1127">
        <v>1885442.825</v>
      </c>
      <c r="E9" s="1127">
        <v>0</v>
      </c>
      <c r="F9" s="1127">
        <v>1820405.5090000001</v>
      </c>
      <c r="G9" s="1128">
        <v>2660409.4720000001</v>
      </c>
      <c r="H9" s="7"/>
    </row>
    <row r="10" spans="1:12" s="745" customFormat="1" ht="15" customHeight="1">
      <c r="A10" s="15" t="s">
        <v>30</v>
      </c>
      <c r="B10" s="1127">
        <v>1584771</v>
      </c>
      <c r="C10" s="1127">
        <v>1514691.173</v>
      </c>
      <c r="D10" s="1127">
        <v>981330.69</v>
      </c>
      <c r="E10" s="1127">
        <v>895.48299999999995</v>
      </c>
      <c r="F10" s="1127">
        <v>1019737.2610000001</v>
      </c>
      <c r="G10" s="1128">
        <v>1477180.0859999999</v>
      </c>
      <c r="H10" s="7"/>
    </row>
    <row r="11" spans="1:12" s="745" customFormat="1" ht="15" customHeight="1">
      <c r="A11" s="15" t="s">
        <v>31</v>
      </c>
      <c r="B11" s="1127">
        <v>8249</v>
      </c>
      <c r="C11" s="1127">
        <v>518488.65899999999</v>
      </c>
      <c r="D11" s="1127">
        <v>26507.648000000001</v>
      </c>
      <c r="E11" s="1127">
        <v>710.09699999999998</v>
      </c>
      <c r="F11" s="1127">
        <v>26828.503000000001</v>
      </c>
      <c r="G11" s="1128">
        <v>518877.9</v>
      </c>
      <c r="H11" s="7"/>
    </row>
    <row r="12" spans="1:12" s="745" customFormat="1" ht="15" customHeight="1">
      <c r="A12" s="15" t="s">
        <v>32</v>
      </c>
      <c r="B12" s="1127">
        <v>58565</v>
      </c>
      <c r="C12" s="1127">
        <v>321134.48200000002</v>
      </c>
      <c r="D12" s="1127">
        <v>63188.830999999998</v>
      </c>
      <c r="E12" s="1127">
        <v>1387.2249999999999</v>
      </c>
      <c r="F12" s="1127">
        <v>67160.483999999997</v>
      </c>
      <c r="G12" s="1128">
        <v>318550.054</v>
      </c>
      <c r="H12" s="7"/>
    </row>
    <row r="13" spans="1:12" s="745" customFormat="1" ht="15" customHeight="1">
      <c r="A13" s="15" t="s">
        <v>33</v>
      </c>
      <c r="B13" s="1127">
        <v>346405</v>
      </c>
      <c r="C13" s="1127">
        <v>816393.83100000001</v>
      </c>
      <c r="D13" s="1127">
        <v>97087.615999999995</v>
      </c>
      <c r="E13" s="1127">
        <v>3527.9769999999999</v>
      </c>
      <c r="F13" s="1127">
        <v>109503.156</v>
      </c>
      <c r="G13" s="1128">
        <v>807506.26899999997</v>
      </c>
      <c r="H13" s="7"/>
      <c r="I13" s="1129"/>
      <c r="J13" s="1129"/>
      <c r="K13" s="1129"/>
      <c r="L13" s="1129"/>
    </row>
    <row r="14" spans="1:12" s="745" customFormat="1" ht="14.25" customHeight="1">
      <c r="A14" s="85" t="s">
        <v>34</v>
      </c>
      <c r="B14" s="1127">
        <v>0</v>
      </c>
      <c r="C14" s="1127">
        <v>0</v>
      </c>
      <c r="D14" s="1127">
        <v>0</v>
      </c>
      <c r="E14" s="1127">
        <v>0</v>
      </c>
      <c r="F14" s="1127">
        <v>0</v>
      </c>
      <c r="G14" s="1128">
        <v>0</v>
      </c>
      <c r="H14" s="7"/>
    </row>
    <row r="15" spans="1:12" s="745" customFormat="1" ht="14.25" customHeight="1">
      <c r="A15" s="85" t="s">
        <v>35</v>
      </c>
      <c r="B15" s="1127">
        <v>45998</v>
      </c>
      <c r="C15" s="1127">
        <v>526738.44099999999</v>
      </c>
      <c r="D15" s="1127">
        <v>111872.37300000001</v>
      </c>
      <c r="E15" s="1127">
        <v>596.89</v>
      </c>
      <c r="F15" s="1127">
        <v>107680.209</v>
      </c>
      <c r="G15" s="1128">
        <v>531527.49600000004</v>
      </c>
      <c r="H15" s="7"/>
    </row>
    <row r="16" spans="1:12" s="745" customFormat="1" ht="14.25" customHeight="1">
      <c r="A16" s="85" t="s">
        <v>36</v>
      </c>
      <c r="B16" s="1127">
        <v>137237</v>
      </c>
      <c r="C16" s="1127">
        <v>511444.93400000001</v>
      </c>
      <c r="D16" s="1127">
        <v>157294.36300000001</v>
      </c>
      <c r="E16" s="1127">
        <v>953.38199999999995</v>
      </c>
      <c r="F16" s="1127">
        <v>171280.22399999999</v>
      </c>
      <c r="G16" s="1128">
        <v>498412.45500000002</v>
      </c>
      <c r="H16" s="7"/>
    </row>
    <row r="17" spans="1:12" s="745" customFormat="1" ht="21.9" customHeight="1">
      <c r="A17" s="1130" t="s">
        <v>37</v>
      </c>
      <c r="B17" s="1131">
        <v>7863869</v>
      </c>
      <c r="C17" s="1131">
        <v>8184092.7050000001</v>
      </c>
      <c r="D17" s="1131">
        <v>5755056.1689999998</v>
      </c>
      <c r="E17" s="1131">
        <v>41235.873999999996</v>
      </c>
      <c r="F17" s="1131">
        <v>5735446.5490000006</v>
      </c>
      <c r="G17" s="1131">
        <v>8244938.199000001</v>
      </c>
      <c r="H17" s="7"/>
    </row>
    <row r="18" spans="1:12" s="1124" customFormat="1" ht="6" customHeight="1">
      <c r="A18" s="85"/>
      <c r="B18" s="85"/>
      <c r="C18" s="1132"/>
      <c r="D18" s="1132"/>
      <c r="E18" s="1132"/>
      <c r="F18" s="1132"/>
      <c r="G18" s="1132"/>
      <c r="H18" s="7"/>
    </row>
    <row r="19" spans="1:12" s="523" customFormat="1" ht="24" customHeight="1">
      <c r="A19" s="744" t="s">
        <v>1020</v>
      </c>
      <c r="B19" s="744"/>
      <c r="C19" s="744"/>
      <c r="D19" s="744"/>
      <c r="E19" s="744"/>
      <c r="F19" s="744"/>
      <c r="G19" s="744"/>
      <c r="H19" s="7"/>
    </row>
    <row r="20" spans="1:12" s="1133" customFormat="1" ht="16.5" customHeight="1">
      <c r="A20" s="238" t="s">
        <v>69</v>
      </c>
      <c r="B20" s="15"/>
      <c r="C20" s="15"/>
      <c r="D20" s="15"/>
      <c r="E20" s="15"/>
      <c r="F20" s="15"/>
      <c r="G20" s="15"/>
      <c r="H20" s="7"/>
    </row>
    <row r="21" spans="1:12" s="1134"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124" customFormat="1" ht="31.5" customHeight="1"/>
    <row r="24" spans="1:12" s="1124" customFormat="1" ht="5.25" customHeight="1"/>
    <row r="25" spans="1:12" s="745" customFormat="1" ht="15" customHeight="1"/>
    <row r="26" spans="1:12" s="745" customFormat="1" ht="15" customHeight="1"/>
    <row r="27" spans="1:12" s="745" customFormat="1" ht="15" customHeight="1"/>
    <row r="28" spans="1:12" s="745" customFormat="1" ht="15" customHeight="1"/>
    <row r="29" spans="1:12" s="745" customFormat="1" ht="15" customHeight="1"/>
    <row r="30" spans="1:12" s="745" customFormat="1" ht="15" customHeight="1"/>
    <row r="31" spans="1:12" s="745" customFormat="1" ht="15" customHeight="1">
      <c r="H31" s="1127"/>
      <c r="I31" s="1127"/>
      <c r="J31" s="1127"/>
      <c r="K31" s="1127"/>
      <c r="L31" s="1128"/>
    </row>
    <row r="32" spans="1:12" s="745" customFormat="1" ht="15" customHeight="1">
      <c r="H32" s="1129"/>
      <c r="I32" s="1129"/>
      <c r="J32" s="1129"/>
      <c r="K32" s="1129"/>
      <c r="L32" s="1129"/>
    </row>
    <row r="33" spans="7:7" s="745" customFormat="1" ht="15" customHeight="1"/>
    <row r="34" spans="7:7" s="1135" customFormat="1" ht="13.5" customHeight="1"/>
    <row r="35" spans="7:7" s="1135" customFormat="1" ht="13.5" customHeight="1"/>
    <row r="36" spans="7:7" s="1135" customFormat="1" ht="13.5" customHeight="1"/>
    <row r="37" spans="7:7" s="1135" customFormat="1" ht="21.9" customHeight="1"/>
    <row r="38" spans="7:7" s="1136" customFormat="1" ht="8.25" customHeight="1"/>
    <row r="39" spans="7:7" s="1137" customFormat="1" ht="9.6"/>
    <row r="40" spans="7:7">
      <c r="G40" s="1138"/>
    </row>
  </sheetData>
  <mergeCells count="3">
    <mergeCell ref="A2:G2"/>
    <mergeCell ref="A3:G3"/>
    <mergeCell ref="A4:G4"/>
  </mergeCells>
  <hyperlinks>
    <hyperlink ref="A1" location="Índice!A1" display="Volver al Índice" xr:uid="{0E2594B4-897E-4D3C-9FB8-735DB5F65AB9}"/>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A464-12E8-4376-A360-3ADA6F34D386}">
  <dimension ref="A1:G27"/>
  <sheetViews>
    <sheetView showGridLines="0" workbookViewId="0"/>
  </sheetViews>
  <sheetFormatPr baseColWidth="10" defaultColWidth="11.44140625" defaultRowHeight="13.2"/>
  <cols>
    <col min="1" max="1" width="34.44140625" style="7" customWidth="1"/>
    <col min="2" max="7" width="19.5546875" style="7" customWidth="1"/>
    <col min="8" max="256" width="11.44140625" style="7"/>
    <col min="257" max="257" width="34.44140625" style="7" customWidth="1"/>
    <col min="258" max="263" width="19.5546875" style="7" customWidth="1"/>
    <col min="264" max="512" width="11.44140625" style="7"/>
    <col min="513" max="513" width="34.44140625" style="7" customWidth="1"/>
    <col min="514" max="519" width="19.5546875" style="7" customWidth="1"/>
    <col min="520" max="768" width="11.44140625" style="7"/>
    <col min="769" max="769" width="34.44140625" style="7" customWidth="1"/>
    <col min="770" max="775" width="19.5546875" style="7" customWidth="1"/>
    <col min="776" max="1024" width="11.44140625" style="7"/>
    <col min="1025" max="1025" width="34.44140625" style="7" customWidth="1"/>
    <col min="1026" max="1031" width="19.5546875" style="7" customWidth="1"/>
    <col min="1032" max="1280" width="11.44140625" style="7"/>
    <col min="1281" max="1281" width="34.44140625" style="7" customWidth="1"/>
    <col min="1282" max="1287" width="19.5546875" style="7" customWidth="1"/>
    <col min="1288" max="1536" width="11.44140625" style="7"/>
    <col min="1537" max="1537" width="34.44140625" style="7" customWidth="1"/>
    <col min="1538" max="1543" width="19.5546875" style="7" customWidth="1"/>
    <col min="1544" max="1792" width="11.44140625" style="7"/>
    <col min="1793" max="1793" width="34.44140625" style="7" customWidth="1"/>
    <col min="1794" max="1799" width="19.5546875" style="7" customWidth="1"/>
    <col min="1800" max="2048" width="11.44140625" style="7"/>
    <col min="2049" max="2049" width="34.44140625" style="7" customWidth="1"/>
    <col min="2050" max="2055" width="19.5546875" style="7" customWidth="1"/>
    <col min="2056" max="2304" width="11.44140625" style="7"/>
    <col min="2305" max="2305" width="34.44140625" style="7" customWidth="1"/>
    <col min="2306" max="2311" width="19.5546875" style="7" customWidth="1"/>
    <col min="2312" max="2560" width="11.44140625" style="7"/>
    <col min="2561" max="2561" width="34.44140625" style="7" customWidth="1"/>
    <col min="2562" max="2567" width="19.5546875" style="7" customWidth="1"/>
    <col min="2568" max="2816" width="11.44140625" style="7"/>
    <col min="2817" max="2817" width="34.44140625" style="7" customWidth="1"/>
    <col min="2818" max="2823" width="19.5546875" style="7" customWidth="1"/>
    <col min="2824" max="3072" width="11.44140625" style="7"/>
    <col min="3073" max="3073" width="34.44140625" style="7" customWidth="1"/>
    <col min="3074" max="3079" width="19.5546875" style="7" customWidth="1"/>
    <col min="3080" max="3328" width="11.44140625" style="7"/>
    <col min="3329" max="3329" width="34.44140625" style="7" customWidth="1"/>
    <col min="3330" max="3335" width="19.5546875" style="7" customWidth="1"/>
    <col min="3336" max="3584" width="11.44140625" style="7"/>
    <col min="3585" max="3585" width="34.44140625" style="7" customWidth="1"/>
    <col min="3586" max="3591" width="19.5546875" style="7" customWidth="1"/>
    <col min="3592" max="3840" width="11.44140625" style="7"/>
    <col min="3841" max="3841" width="34.44140625" style="7" customWidth="1"/>
    <col min="3842" max="3847" width="19.5546875" style="7" customWidth="1"/>
    <col min="3848" max="4096" width="11.44140625" style="7"/>
    <col min="4097" max="4097" width="34.44140625" style="7" customWidth="1"/>
    <col min="4098" max="4103" width="19.5546875" style="7" customWidth="1"/>
    <col min="4104" max="4352" width="11.44140625" style="7"/>
    <col min="4353" max="4353" width="34.44140625" style="7" customWidth="1"/>
    <col min="4354" max="4359" width="19.5546875" style="7" customWidth="1"/>
    <col min="4360" max="4608" width="11.44140625" style="7"/>
    <col min="4609" max="4609" width="34.44140625" style="7" customWidth="1"/>
    <col min="4610" max="4615" width="19.5546875" style="7" customWidth="1"/>
    <col min="4616" max="4864" width="11.44140625" style="7"/>
    <col min="4865" max="4865" width="34.44140625" style="7" customWidth="1"/>
    <col min="4866" max="4871" width="19.5546875" style="7" customWidth="1"/>
    <col min="4872" max="5120" width="11.44140625" style="7"/>
    <col min="5121" max="5121" width="34.44140625" style="7" customWidth="1"/>
    <col min="5122" max="5127" width="19.5546875" style="7" customWidth="1"/>
    <col min="5128" max="5376" width="11.44140625" style="7"/>
    <col min="5377" max="5377" width="34.44140625" style="7" customWidth="1"/>
    <col min="5378" max="5383" width="19.5546875" style="7" customWidth="1"/>
    <col min="5384" max="5632" width="11.44140625" style="7"/>
    <col min="5633" max="5633" width="34.44140625" style="7" customWidth="1"/>
    <col min="5634" max="5639" width="19.5546875" style="7" customWidth="1"/>
    <col min="5640" max="5888" width="11.44140625" style="7"/>
    <col min="5889" max="5889" width="34.44140625" style="7" customWidth="1"/>
    <col min="5890" max="5895" width="19.5546875" style="7" customWidth="1"/>
    <col min="5896" max="6144" width="11.44140625" style="7"/>
    <col min="6145" max="6145" width="34.44140625" style="7" customWidth="1"/>
    <col min="6146" max="6151" width="19.5546875" style="7" customWidth="1"/>
    <col min="6152" max="6400" width="11.44140625" style="7"/>
    <col min="6401" max="6401" width="34.44140625" style="7" customWidth="1"/>
    <col min="6402" max="6407" width="19.5546875" style="7" customWidth="1"/>
    <col min="6408" max="6656" width="11.44140625" style="7"/>
    <col min="6657" max="6657" width="34.44140625" style="7" customWidth="1"/>
    <col min="6658" max="6663" width="19.5546875" style="7" customWidth="1"/>
    <col min="6664" max="6912" width="11.44140625" style="7"/>
    <col min="6913" max="6913" width="34.44140625" style="7" customWidth="1"/>
    <col min="6914" max="6919" width="19.5546875" style="7" customWidth="1"/>
    <col min="6920" max="7168" width="11.44140625" style="7"/>
    <col min="7169" max="7169" width="34.44140625" style="7" customWidth="1"/>
    <col min="7170" max="7175" width="19.5546875" style="7" customWidth="1"/>
    <col min="7176" max="7424" width="11.44140625" style="7"/>
    <col min="7425" max="7425" width="34.44140625" style="7" customWidth="1"/>
    <col min="7426" max="7431" width="19.5546875" style="7" customWidth="1"/>
    <col min="7432" max="7680" width="11.44140625" style="7"/>
    <col min="7681" max="7681" width="34.44140625" style="7" customWidth="1"/>
    <col min="7682" max="7687" width="19.5546875" style="7" customWidth="1"/>
    <col min="7688" max="7936" width="11.44140625" style="7"/>
    <col min="7937" max="7937" width="34.44140625" style="7" customWidth="1"/>
    <col min="7938" max="7943" width="19.5546875" style="7" customWidth="1"/>
    <col min="7944" max="8192" width="11.44140625" style="7"/>
    <col min="8193" max="8193" width="34.44140625" style="7" customWidth="1"/>
    <col min="8194" max="8199" width="19.5546875" style="7" customWidth="1"/>
    <col min="8200" max="8448" width="11.44140625" style="7"/>
    <col min="8449" max="8449" width="34.44140625" style="7" customWidth="1"/>
    <col min="8450" max="8455" width="19.5546875" style="7" customWidth="1"/>
    <col min="8456" max="8704" width="11.44140625" style="7"/>
    <col min="8705" max="8705" width="34.44140625" style="7" customWidth="1"/>
    <col min="8706" max="8711" width="19.5546875" style="7" customWidth="1"/>
    <col min="8712" max="8960" width="11.44140625" style="7"/>
    <col min="8961" max="8961" width="34.44140625" style="7" customWidth="1"/>
    <col min="8962" max="8967" width="19.5546875" style="7" customWidth="1"/>
    <col min="8968" max="9216" width="11.44140625" style="7"/>
    <col min="9217" max="9217" width="34.44140625" style="7" customWidth="1"/>
    <col min="9218" max="9223" width="19.5546875" style="7" customWidth="1"/>
    <col min="9224" max="9472" width="11.44140625" style="7"/>
    <col min="9473" max="9473" width="34.44140625" style="7" customWidth="1"/>
    <col min="9474" max="9479" width="19.5546875" style="7" customWidth="1"/>
    <col min="9480" max="9728" width="11.44140625" style="7"/>
    <col min="9729" max="9729" width="34.44140625" style="7" customWidth="1"/>
    <col min="9730" max="9735" width="19.5546875" style="7" customWidth="1"/>
    <col min="9736" max="9984" width="11.44140625" style="7"/>
    <col min="9985" max="9985" width="34.44140625" style="7" customWidth="1"/>
    <col min="9986" max="9991" width="19.5546875" style="7" customWidth="1"/>
    <col min="9992" max="10240" width="11.44140625" style="7"/>
    <col min="10241" max="10241" width="34.44140625" style="7" customWidth="1"/>
    <col min="10242" max="10247" width="19.5546875" style="7" customWidth="1"/>
    <col min="10248" max="10496" width="11.44140625" style="7"/>
    <col min="10497" max="10497" width="34.44140625" style="7" customWidth="1"/>
    <col min="10498" max="10503" width="19.5546875" style="7" customWidth="1"/>
    <col min="10504" max="10752" width="11.44140625" style="7"/>
    <col min="10753" max="10753" width="34.44140625" style="7" customWidth="1"/>
    <col min="10754" max="10759" width="19.5546875" style="7" customWidth="1"/>
    <col min="10760" max="11008" width="11.44140625" style="7"/>
    <col min="11009" max="11009" width="34.44140625" style="7" customWidth="1"/>
    <col min="11010" max="11015" width="19.5546875" style="7" customWidth="1"/>
    <col min="11016" max="11264" width="11.44140625" style="7"/>
    <col min="11265" max="11265" width="34.44140625" style="7" customWidth="1"/>
    <col min="11266" max="11271" width="19.5546875" style="7" customWidth="1"/>
    <col min="11272" max="11520" width="11.44140625" style="7"/>
    <col min="11521" max="11521" width="34.44140625" style="7" customWidth="1"/>
    <col min="11522" max="11527" width="19.5546875" style="7" customWidth="1"/>
    <col min="11528" max="11776" width="11.44140625" style="7"/>
    <col min="11777" max="11777" width="34.44140625" style="7" customWidth="1"/>
    <col min="11778" max="11783" width="19.5546875" style="7" customWidth="1"/>
    <col min="11784" max="12032" width="11.44140625" style="7"/>
    <col min="12033" max="12033" width="34.44140625" style="7" customWidth="1"/>
    <col min="12034" max="12039" width="19.5546875" style="7" customWidth="1"/>
    <col min="12040" max="12288" width="11.44140625" style="7"/>
    <col min="12289" max="12289" width="34.44140625" style="7" customWidth="1"/>
    <col min="12290" max="12295" width="19.5546875" style="7" customWidth="1"/>
    <col min="12296" max="12544" width="11.44140625" style="7"/>
    <col min="12545" max="12545" width="34.44140625" style="7" customWidth="1"/>
    <col min="12546" max="12551" width="19.5546875" style="7" customWidth="1"/>
    <col min="12552" max="12800" width="11.44140625" style="7"/>
    <col min="12801" max="12801" width="34.44140625" style="7" customWidth="1"/>
    <col min="12802" max="12807" width="19.5546875" style="7" customWidth="1"/>
    <col min="12808" max="13056" width="11.44140625" style="7"/>
    <col min="13057" max="13057" width="34.44140625" style="7" customWidth="1"/>
    <col min="13058" max="13063" width="19.5546875" style="7" customWidth="1"/>
    <col min="13064" max="13312" width="11.44140625" style="7"/>
    <col min="13313" max="13313" width="34.44140625" style="7" customWidth="1"/>
    <col min="13314" max="13319" width="19.5546875" style="7" customWidth="1"/>
    <col min="13320" max="13568" width="11.44140625" style="7"/>
    <col min="13569" max="13569" width="34.44140625" style="7" customWidth="1"/>
    <col min="13570" max="13575" width="19.5546875" style="7" customWidth="1"/>
    <col min="13576" max="13824" width="11.44140625" style="7"/>
    <col min="13825" max="13825" width="34.44140625" style="7" customWidth="1"/>
    <col min="13826" max="13831" width="19.5546875" style="7" customWidth="1"/>
    <col min="13832" max="14080" width="11.44140625" style="7"/>
    <col min="14081" max="14081" width="34.44140625" style="7" customWidth="1"/>
    <col min="14082" max="14087" width="19.5546875" style="7" customWidth="1"/>
    <col min="14088" max="14336" width="11.44140625" style="7"/>
    <col min="14337" max="14337" width="34.44140625" style="7" customWidth="1"/>
    <col min="14338" max="14343" width="19.5546875" style="7" customWidth="1"/>
    <col min="14344" max="14592" width="11.44140625" style="7"/>
    <col min="14593" max="14593" width="34.44140625" style="7" customWidth="1"/>
    <col min="14594" max="14599" width="19.5546875" style="7" customWidth="1"/>
    <col min="14600" max="14848" width="11.44140625" style="7"/>
    <col min="14849" max="14849" width="34.44140625" style="7" customWidth="1"/>
    <col min="14850" max="14855" width="19.5546875" style="7" customWidth="1"/>
    <col min="14856" max="15104" width="11.44140625" style="7"/>
    <col min="15105" max="15105" width="34.44140625" style="7" customWidth="1"/>
    <col min="15106" max="15111" width="19.5546875" style="7" customWidth="1"/>
    <col min="15112" max="15360" width="11.44140625" style="7"/>
    <col min="15361" max="15361" width="34.44140625" style="7" customWidth="1"/>
    <col min="15362" max="15367" width="19.5546875" style="7" customWidth="1"/>
    <col min="15368" max="15616" width="11.44140625" style="7"/>
    <col min="15617" max="15617" width="34.44140625" style="7" customWidth="1"/>
    <col min="15618" max="15623" width="19.5546875" style="7" customWidth="1"/>
    <col min="15624" max="15872" width="11.44140625" style="7"/>
    <col min="15873" max="15873" width="34.44140625" style="7" customWidth="1"/>
    <col min="15874" max="15879" width="19.5546875" style="7" customWidth="1"/>
    <col min="15880" max="16128" width="11.44140625" style="7"/>
    <col min="16129" max="16129" width="34.44140625" style="7" customWidth="1"/>
    <col min="16130" max="16135" width="19.5546875" style="7" customWidth="1"/>
    <col min="16136" max="16384" width="11.44140625" style="7"/>
  </cols>
  <sheetData>
    <row r="1" spans="1:7" s="1" customFormat="1" ht="16.5" customHeight="1">
      <c r="A1" s="1210" t="s">
        <v>1068</v>
      </c>
    </row>
    <row r="2" spans="1:7" s="523" customFormat="1" ht="24" customHeight="1">
      <c r="A2" s="3" t="s">
        <v>1021</v>
      </c>
      <c r="B2" s="3"/>
      <c r="C2" s="3"/>
      <c r="D2" s="3"/>
      <c r="E2" s="3"/>
      <c r="F2" s="3"/>
      <c r="G2" s="3"/>
    </row>
    <row r="3" spans="1:7" s="524" customFormat="1" ht="19.5" customHeight="1">
      <c r="A3" s="124">
        <v>45230</v>
      </c>
      <c r="B3" s="124"/>
      <c r="C3" s="124"/>
      <c r="D3" s="124"/>
      <c r="E3" s="124"/>
      <c r="F3" s="124"/>
      <c r="G3" s="124"/>
    </row>
    <row r="4" spans="1:7" s="105" customFormat="1" ht="18.75" customHeight="1">
      <c r="A4" s="525" t="s">
        <v>71</v>
      </c>
      <c r="B4" s="525"/>
      <c r="C4" s="525"/>
      <c r="D4" s="525"/>
      <c r="E4" s="525"/>
      <c r="F4" s="525"/>
      <c r="G4" s="525"/>
    </row>
    <row r="5" spans="1:7" ht="14.4" thickBot="1">
      <c r="A5" s="94"/>
      <c r="B5" s="94"/>
      <c r="C5" s="94"/>
      <c r="D5" s="94"/>
      <c r="E5" s="94"/>
      <c r="F5" s="94"/>
      <c r="G5" s="94"/>
    </row>
    <row r="6" spans="1:7" ht="27.6">
      <c r="A6" s="573" t="s">
        <v>1</v>
      </c>
      <c r="B6" s="1123" t="s">
        <v>1014</v>
      </c>
      <c r="C6" s="1123" t="s">
        <v>1015</v>
      </c>
      <c r="D6" s="1123" t="s">
        <v>1016</v>
      </c>
      <c r="E6" s="1123" t="s">
        <v>1017</v>
      </c>
      <c r="F6" s="1123" t="s">
        <v>1018</v>
      </c>
      <c r="G6" s="798" t="s">
        <v>1019</v>
      </c>
    </row>
    <row r="7" spans="1:7">
      <c r="A7" s="1125"/>
      <c r="B7" s="1125"/>
      <c r="C7" s="1125"/>
      <c r="D7" s="1125"/>
      <c r="E7" s="1125"/>
      <c r="F7" s="1125"/>
      <c r="G7" s="1126"/>
    </row>
    <row r="8" spans="1:7" ht="15" customHeight="1">
      <c r="A8" s="85" t="s">
        <v>28</v>
      </c>
      <c r="B8" s="1127">
        <v>200379</v>
      </c>
      <c r="C8" s="1127">
        <v>63905.370999999999</v>
      </c>
      <c r="D8" s="1127">
        <v>7442.7960000000003</v>
      </c>
      <c r="E8" s="1127">
        <v>3455.1930000000002</v>
      </c>
      <c r="F8" s="1127">
        <v>11056.418</v>
      </c>
      <c r="G8" s="1128">
        <v>63746.942000000003</v>
      </c>
    </row>
    <row r="9" spans="1:7" ht="15" customHeight="1">
      <c r="A9" s="15" t="s">
        <v>29</v>
      </c>
      <c r="B9" s="1127">
        <v>1564</v>
      </c>
      <c r="C9" s="1127">
        <v>22958.296999999999</v>
      </c>
      <c r="D9" s="1127">
        <v>4499.8959999999997</v>
      </c>
      <c r="E9" s="1127">
        <v>0</v>
      </c>
      <c r="F9" s="1127">
        <v>4461.4110000000001</v>
      </c>
      <c r="G9" s="1128">
        <v>22996.782999999999</v>
      </c>
    </row>
    <row r="10" spans="1:7" ht="15" customHeight="1">
      <c r="A10" s="15" t="s">
        <v>30</v>
      </c>
      <c r="B10" s="1127">
        <v>5917</v>
      </c>
      <c r="C10" s="1127">
        <v>16493.849999999999</v>
      </c>
      <c r="D10" s="1127">
        <v>1805.1679999999999</v>
      </c>
      <c r="E10" s="1127">
        <v>4.0449999999999999</v>
      </c>
      <c r="F10" s="1127">
        <v>1972.5550000000001</v>
      </c>
      <c r="G10" s="1128">
        <v>16330.509</v>
      </c>
    </row>
    <row r="11" spans="1:7" ht="15" customHeight="1">
      <c r="A11" s="15" t="s">
        <v>31</v>
      </c>
      <c r="B11" s="1127">
        <v>0</v>
      </c>
      <c r="C11" s="1127">
        <v>0</v>
      </c>
      <c r="D11" s="1127">
        <v>0</v>
      </c>
      <c r="E11" s="1127">
        <v>0</v>
      </c>
      <c r="F11" s="1127">
        <v>0</v>
      </c>
      <c r="G11" s="1128">
        <v>0</v>
      </c>
    </row>
    <row r="12" spans="1:7" ht="15" customHeight="1">
      <c r="A12" s="15" t="s">
        <v>32</v>
      </c>
      <c r="B12" s="1127">
        <v>718</v>
      </c>
      <c r="C12" s="1127">
        <v>22346.994999999999</v>
      </c>
      <c r="D12" s="1127">
        <v>1477.2950000000001</v>
      </c>
      <c r="E12" s="1127">
        <v>1.155</v>
      </c>
      <c r="F12" s="1127">
        <v>1341.0160000000001</v>
      </c>
      <c r="G12" s="1128">
        <v>22484.429</v>
      </c>
    </row>
    <row r="13" spans="1:7" ht="15" customHeight="1">
      <c r="A13" s="15" t="s">
        <v>33</v>
      </c>
      <c r="B13" s="1127">
        <v>1234</v>
      </c>
      <c r="C13" s="1127">
        <v>41690.072</v>
      </c>
      <c r="D13" s="1127">
        <v>1158.4290000000001</v>
      </c>
      <c r="E13" s="1127">
        <v>132.74299999999999</v>
      </c>
      <c r="F13" s="1127">
        <v>4654.9859999999999</v>
      </c>
      <c r="G13" s="1128">
        <v>38326.258000000002</v>
      </c>
    </row>
    <row r="14" spans="1:7" ht="15" customHeight="1">
      <c r="A14" s="85" t="s">
        <v>34</v>
      </c>
      <c r="B14" s="1127">
        <v>0</v>
      </c>
      <c r="C14" s="1127">
        <v>0</v>
      </c>
      <c r="D14" s="1127">
        <v>0</v>
      </c>
      <c r="E14" s="1127">
        <v>0</v>
      </c>
      <c r="F14" s="1127">
        <v>0</v>
      </c>
      <c r="G14" s="1128">
        <v>0</v>
      </c>
    </row>
    <row r="15" spans="1:7" ht="15" customHeight="1">
      <c r="A15" s="85" t="s">
        <v>35</v>
      </c>
      <c r="B15" s="1127">
        <v>623</v>
      </c>
      <c r="C15" s="1127">
        <v>7745.4939999999997</v>
      </c>
      <c r="D15" s="1127">
        <v>4413.2430000000004</v>
      </c>
      <c r="E15" s="1127">
        <v>0.26</v>
      </c>
      <c r="F15" s="1127">
        <v>9427.5360000000001</v>
      </c>
      <c r="G15" s="1128">
        <v>2731.462</v>
      </c>
    </row>
    <row r="16" spans="1:7" ht="15" customHeight="1">
      <c r="A16" s="85" t="s">
        <v>36</v>
      </c>
      <c r="B16" s="1127">
        <v>3188</v>
      </c>
      <c r="C16" s="1127">
        <v>23881.567999999999</v>
      </c>
      <c r="D16" s="1127">
        <v>10627.471</v>
      </c>
      <c r="E16" s="1127">
        <v>7.1150000000000002</v>
      </c>
      <c r="F16" s="1127">
        <v>11443.491</v>
      </c>
      <c r="G16" s="1128">
        <v>23072.662</v>
      </c>
    </row>
    <row r="17" spans="1:7" ht="15" customHeight="1">
      <c r="A17" s="1130" t="s">
        <v>37</v>
      </c>
      <c r="B17" s="1131">
        <v>213623</v>
      </c>
      <c r="C17" s="1131">
        <v>199021.64700000003</v>
      </c>
      <c r="D17" s="1131">
        <v>31424.297999999995</v>
      </c>
      <c r="E17" s="1131">
        <v>3600.5110000000004</v>
      </c>
      <c r="F17" s="1131">
        <v>44357.413</v>
      </c>
      <c r="G17" s="1131">
        <v>189689.04500000004</v>
      </c>
    </row>
    <row r="18" spans="1:7">
      <c r="A18" s="85"/>
      <c r="B18" s="85"/>
      <c r="C18" s="1132"/>
      <c r="D18" s="1132"/>
      <c r="E18" s="1132"/>
      <c r="F18" s="1132"/>
      <c r="G18" s="1132"/>
    </row>
    <row r="19" spans="1:7">
      <c r="A19" s="744" t="s">
        <v>1020</v>
      </c>
      <c r="B19" s="744"/>
      <c r="C19" s="744"/>
      <c r="D19" s="744"/>
      <c r="E19" s="744"/>
      <c r="F19" s="744"/>
      <c r="G19" s="744"/>
    </row>
    <row r="20" spans="1:7">
      <c r="A20" s="238" t="s">
        <v>69</v>
      </c>
      <c r="B20" s="15"/>
      <c r="C20" s="15"/>
      <c r="D20" s="15"/>
      <c r="E20" s="15"/>
      <c r="F20" s="15"/>
      <c r="G20" s="15"/>
    </row>
    <row r="21" spans="1:7">
      <c r="A21" s="15"/>
      <c r="B21" s="15"/>
      <c r="C21" s="15"/>
      <c r="D21" s="15"/>
      <c r="E21" s="15"/>
      <c r="F21" s="15"/>
      <c r="G21" s="15"/>
    </row>
    <row r="22" spans="1:7">
      <c r="A22" s="15"/>
      <c r="B22" s="15"/>
      <c r="C22" s="15"/>
      <c r="D22" s="15"/>
      <c r="E22" s="15"/>
      <c r="F22" s="15"/>
      <c r="G22" s="15"/>
    </row>
    <row r="23" spans="1:7">
      <c r="A23" s="15"/>
      <c r="B23" s="15"/>
      <c r="C23" s="15"/>
      <c r="D23" s="15"/>
      <c r="E23" s="15"/>
      <c r="F23" s="15"/>
      <c r="G23" s="15"/>
    </row>
    <row r="24" spans="1:7">
      <c r="A24" s="25"/>
      <c r="B24" s="25"/>
      <c r="C24" s="25"/>
      <c r="D24" s="25"/>
      <c r="E24" s="25"/>
      <c r="F24" s="25"/>
      <c r="G24" s="25"/>
    </row>
    <row r="25" spans="1:7">
      <c r="A25" s="25"/>
      <c r="B25" s="25"/>
      <c r="C25" s="25"/>
      <c r="D25" s="25"/>
      <c r="E25" s="25"/>
      <c r="F25" s="25"/>
      <c r="G25" s="25"/>
    </row>
    <row r="26" spans="1:7">
      <c r="A26" s="25"/>
      <c r="B26" s="25"/>
      <c r="C26" s="25"/>
      <c r="D26" s="25"/>
      <c r="E26" s="25"/>
      <c r="F26" s="25"/>
      <c r="G26" s="25"/>
    </row>
    <row r="27" spans="1:7">
      <c r="A27" s="25"/>
      <c r="B27" s="25"/>
      <c r="C27" s="25"/>
      <c r="D27" s="25"/>
      <c r="E27" s="25"/>
      <c r="F27" s="25"/>
      <c r="G27" s="25"/>
    </row>
  </sheetData>
  <mergeCells count="3">
    <mergeCell ref="A2:G2"/>
    <mergeCell ref="A3:G3"/>
    <mergeCell ref="A4:G4"/>
  </mergeCells>
  <hyperlinks>
    <hyperlink ref="A1" location="Índice!A1" display="Volver al Índice" xr:uid="{8B4FAFCD-C3A3-42D8-88AF-AAB49C398AE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78E3-1F1E-42C8-8D44-F46028C94538}">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210" t="s">
        <v>1068</v>
      </c>
      <c r="B1" s="1"/>
      <c r="C1" s="1"/>
      <c r="D1" s="1"/>
      <c r="E1" s="1"/>
      <c r="F1" s="1"/>
      <c r="G1" s="1"/>
      <c r="H1" s="1"/>
      <c r="I1" s="1"/>
      <c r="J1" s="1"/>
    </row>
    <row r="2" spans="1:15" s="99" customFormat="1" ht="30" customHeight="1">
      <c r="A2" s="70" t="s">
        <v>1032</v>
      </c>
      <c r="B2" s="70"/>
      <c r="C2" s="70"/>
      <c r="D2" s="70"/>
      <c r="E2" s="70"/>
      <c r="F2" s="70"/>
      <c r="G2" s="70"/>
      <c r="H2" s="70"/>
      <c r="I2" s="70"/>
      <c r="J2" s="70"/>
      <c r="K2" s="617"/>
      <c r="L2" s="617"/>
      <c r="M2" s="617"/>
      <c r="N2" s="617"/>
      <c r="O2" s="617"/>
    </row>
    <row r="3" spans="1:15" s="98" customFormat="1" ht="21" customHeight="1">
      <c r="A3" s="1152">
        <v>45230</v>
      </c>
      <c r="B3" s="1152"/>
      <c r="C3" s="1152"/>
      <c r="D3" s="1152"/>
      <c r="E3" s="1152"/>
      <c r="F3" s="1152"/>
      <c r="G3" s="1152"/>
      <c r="H3" s="1152"/>
      <c r="I3" s="1152"/>
      <c r="J3" s="1152"/>
      <c r="K3" s="618"/>
      <c r="L3" s="618"/>
      <c r="M3" s="618"/>
      <c r="N3" s="618"/>
      <c r="O3" s="618"/>
    </row>
    <row r="4" spans="1:15" s="98" customFormat="1" ht="18.75" customHeight="1">
      <c r="A4" s="101" t="s">
        <v>71</v>
      </c>
      <c r="B4" s="101"/>
      <c r="C4" s="101"/>
      <c r="D4" s="101"/>
      <c r="E4" s="101"/>
      <c r="F4" s="101"/>
      <c r="G4" s="101"/>
      <c r="H4" s="101"/>
      <c r="I4" s="101"/>
      <c r="J4" s="101"/>
      <c r="K4" s="618"/>
      <c r="L4" s="618"/>
      <c r="M4" s="618"/>
      <c r="N4" s="618"/>
      <c r="O4" s="618"/>
    </row>
    <row r="5" spans="1:15" s="105" customFormat="1" ht="22.5" customHeight="1" thickBot="1">
      <c r="A5" s="1153" t="s">
        <v>1033</v>
      </c>
      <c r="B5" s="103"/>
      <c r="C5" s="103"/>
      <c r="D5" s="7"/>
      <c r="E5" s="7"/>
      <c r="F5" s="7"/>
      <c r="G5" s="7"/>
      <c r="H5" s="7"/>
      <c r="I5" s="7"/>
      <c r="J5" s="103"/>
      <c r="K5" s="619"/>
      <c r="L5" s="619"/>
      <c r="M5" s="619"/>
      <c r="N5" s="619"/>
      <c r="O5" s="619"/>
    </row>
    <row r="6" spans="1:15" s="94" customFormat="1" ht="24.75" customHeight="1">
      <c r="A6" s="106" t="s">
        <v>1</v>
      </c>
      <c r="B6" s="1154"/>
      <c r="D6" s="565" t="s">
        <v>1034</v>
      </c>
      <c r="E6" s="565"/>
      <c r="F6" s="565"/>
      <c r="G6" s="565"/>
      <c r="H6" s="565"/>
      <c r="I6" s="1155"/>
    </row>
    <row r="7" spans="1:15" s="94" customFormat="1" ht="42" customHeight="1">
      <c r="A7" s="108"/>
      <c r="B7" s="109" t="s">
        <v>1035</v>
      </c>
      <c r="C7" s="1156" t="s">
        <v>669</v>
      </c>
      <c r="D7" s="109" t="s">
        <v>1036</v>
      </c>
      <c r="E7" s="109" t="s">
        <v>1037</v>
      </c>
      <c r="F7" s="109" t="s">
        <v>1038</v>
      </c>
      <c r="G7" s="109" t="s">
        <v>1039</v>
      </c>
      <c r="H7" s="109" t="s">
        <v>1040</v>
      </c>
      <c r="I7" s="109" t="s">
        <v>1041</v>
      </c>
      <c r="J7" s="368" t="s">
        <v>101</v>
      </c>
    </row>
    <row r="8" spans="1:15" s="30" customFormat="1" ht="8.25" customHeight="1">
      <c r="A8" s="110"/>
      <c r="B8" s="110"/>
      <c r="C8" s="110"/>
      <c r="D8" s="110"/>
      <c r="E8" s="110"/>
      <c r="F8" s="110"/>
      <c r="G8" s="110"/>
      <c r="H8" s="110"/>
      <c r="I8" s="110"/>
      <c r="J8" s="110"/>
      <c r="K8" s="16"/>
    </row>
    <row r="9" spans="1:15" s="21" customFormat="1" ht="18" customHeight="1">
      <c r="A9" s="1145" t="s">
        <v>28</v>
      </c>
      <c r="B9" s="111">
        <v>838.31565772727288</v>
      </c>
      <c r="C9" s="111">
        <v>114985.8498204545</v>
      </c>
      <c r="D9" s="111">
        <v>98656.23815272731</v>
      </c>
      <c r="E9" s="111">
        <v>146433.2867163636</v>
      </c>
      <c r="F9" s="111">
        <v>171254.28605409089</v>
      </c>
      <c r="G9" s="111">
        <v>562212.37684863631</v>
      </c>
      <c r="H9" s="111">
        <v>267909.74096409092</v>
      </c>
      <c r="I9" s="111">
        <v>34401.847861818183</v>
      </c>
      <c r="J9" s="1157">
        <v>1396691.9420759089</v>
      </c>
      <c r="K9" s="1158"/>
    </row>
    <row r="10" spans="1:15" s="21" customFormat="1" ht="18" customHeight="1">
      <c r="A10" s="1145" t="s">
        <v>29</v>
      </c>
      <c r="B10" s="111">
        <v>0</v>
      </c>
      <c r="C10" s="111">
        <v>343962.55459636368</v>
      </c>
      <c r="D10" s="111">
        <v>67039.784321818181</v>
      </c>
      <c r="E10" s="111">
        <v>161194.17230500004</v>
      </c>
      <c r="F10" s="111">
        <v>211896.2811613637</v>
      </c>
      <c r="G10" s="111">
        <v>733977.69513045438</v>
      </c>
      <c r="H10" s="111">
        <v>1047278.1912636363</v>
      </c>
      <c r="I10" s="111">
        <v>33582.780553636367</v>
      </c>
      <c r="J10" s="1157">
        <v>2598931.4593322724</v>
      </c>
      <c r="K10" s="1158"/>
    </row>
    <row r="11" spans="1:15" s="21" customFormat="1" ht="18" customHeight="1">
      <c r="A11" s="1145" t="s">
        <v>30</v>
      </c>
      <c r="B11" s="111">
        <v>0</v>
      </c>
      <c r="C11" s="111">
        <v>149635.69850090909</v>
      </c>
      <c r="D11" s="111">
        <v>2977.189026818181</v>
      </c>
      <c r="E11" s="111">
        <v>23850.67408227273</v>
      </c>
      <c r="F11" s="111">
        <v>26335.283529545453</v>
      </c>
      <c r="G11" s="111">
        <v>383613.25113136362</v>
      </c>
      <c r="H11" s="111">
        <v>638285.8599109092</v>
      </c>
      <c r="I11" s="111">
        <v>141216.27990545455</v>
      </c>
      <c r="J11" s="1157">
        <v>1365914.2360872726</v>
      </c>
      <c r="K11" s="1158"/>
    </row>
    <row r="12" spans="1:15" s="21" customFormat="1" ht="18" customHeight="1">
      <c r="A12" s="1145" t="s">
        <v>31</v>
      </c>
      <c r="B12" s="111">
        <v>0</v>
      </c>
      <c r="C12" s="111">
        <v>8242.1463090909092</v>
      </c>
      <c r="D12" s="111">
        <v>68.106188181818155</v>
      </c>
      <c r="E12" s="111">
        <v>267.0627090909091</v>
      </c>
      <c r="F12" s="111">
        <v>685.54462863636354</v>
      </c>
      <c r="G12" s="111">
        <v>120159.43756181817</v>
      </c>
      <c r="H12" s="111">
        <v>383412.24839727272</v>
      </c>
      <c r="I12" s="111">
        <v>0</v>
      </c>
      <c r="J12" s="1157">
        <v>512834.5457940909</v>
      </c>
      <c r="K12" s="1158"/>
    </row>
    <row r="13" spans="1:15" s="21" customFormat="1" ht="18" customHeight="1">
      <c r="A13" s="1145" t="s">
        <v>32</v>
      </c>
      <c r="B13" s="111">
        <v>0</v>
      </c>
      <c r="C13" s="111">
        <v>146563.26364454543</v>
      </c>
      <c r="D13" s="111">
        <v>10.90909090909091</v>
      </c>
      <c r="E13" s="111">
        <v>504.17169363636356</v>
      </c>
      <c r="F13" s="111">
        <v>5765.4282045454547</v>
      </c>
      <c r="G13" s="111">
        <v>58153.332015000007</v>
      </c>
      <c r="H13" s="111">
        <v>96464.233494090935</v>
      </c>
      <c r="I13" s="111">
        <v>11839.211925454545</v>
      </c>
      <c r="J13" s="1157">
        <v>319300.55006818182</v>
      </c>
      <c r="K13" s="1158"/>
    </row>
    <row r="14" spans="1:15" s="21" customFormat="1" ht="18" customHeight="1">
      <c r="A14" s="1145" t="s">
        <v>33</v>
      </c>
      <c r="B14" s="111">
        <v>0</v>
      </c>
      <c r="C14" s="111">
        <v>301726.37762499996</v>
      </c>
      <c r="D14" s="111">
        <v>7.4573509090909091</v>
      </c>
      <c r="E14" s="111">
        <v>1313.0673100000001</v>
      </c>
      <c r="F14" s="111">
        <v>6651.6575754545456</v>
      </c>
      <c r="G14" s="111">
        <v>207934.70430409093</v>
      </c>
      <c r="H14" s="111">
        <v>191977.13030863641</v>
      </c>
      <c r="I14" s="111">
        <v>88091.06579272727</v>
      </c>
      <c r="J14" s="1157">
        <v>797701.46026681829</v>
      </c>
      <c r="K14" s="1158"/>
    </row>
    <row r="15" spans="1:15" s="21" customFormat="1" ht="18" customHeight="1">
      <c r="A15" s="1145" t="s">
        <v>34</v>
      </c>
      <c r="B15" s="111">
        <v>0</v>
      </c>
      <c r="C15" s="111">
        <v>0</v>
      </c>
      <c r="D15" s="111">
        <v>0</v>
      </c>
      <c r="E15" s="111">
        <v>0</v>
      </c>
      <c r="F15" s="111">
        <v>0</v>
      </c>
      <c r="G15" s="111">
        <v>0</v>
      </c>
      <c r="H15" s="111">
        <v>0</v>
      </c>
      <c r="I15" s="111">
        <v>0</v>
      </c>
      <c r="J15" s="1157">
        <v>0</v>
      </c>
      <c r="K15" s="1158"/>
    </row>
    <row r="16" spans="1:15" s="21" customFormat="1" ht="18" customHeight="1">
      <c r="A16" s="1145" t="s">
        <v>35</v>
      </c>
      <c r="B16" s="111">
        <v>0</v>
      </c>
      <c r="C16" s="111">
        <v>12761.985688636363</v>
      </c>
      <c r="D16" s="111">
        <v>0</v>
      </c>
      <c r="E16" s="111">
        <v>134.98820409090911</v>
      </c>
      <c r="F16" s="111">
        <v>274.87669227272733</v>
      </c>
      <c r="G16" s="111">
        <v>4744.0912390909079</v>
      </c>
      <c r="H16" s="111">
        <v>422654.89369227289</v>
      </c>
      <c r="I16" s="111">
        <v>84159.830923636357</v>
      </c>
      <c r="J16" s="1157">
        <v>524730.66644000018</v>
      </c>
      <c r="K16" s="1158"/>
    </row>
    <row r="17" spans="1:19" s="21" customFormat="1" ht="18" customHeight="1">
      <c r="A17" s="1145" t="s">
        <v>36</v>
      </c>
      <c r="B17" s="111">
        <v>0</v>
      </c>
      <c r="C17" s="111">
        <v>98053.246374545473</v>
      </c>
      <c r="D17" s="111">
        <v>357.62463636363634</v>
      </c>
      <c r="E17" s="111">
        <v>1669.724556363637</v>
      </c>
      <c r="F17" s="111">
        <v>41385.24225636365</v>
      </c>
      <c r="G17" s="111">
        <v>123680.80789272727</v>
      </c>
      <c r="H17" s="111">
        <v>181803.56662909084</v>
      </c>
      <c r="I17" s="111">
        <v>42069.41666409091</v>
      </c>
      <c r="J17" s="1157">
        <v>489019.62900954543</v>
      </c>
      <c r="K17" s="1158"/>
    </row>
    <row r="18" spans="1:19" s="21" customFormat="1" ht="21.9" customHeight="1" thickBot="1">
      <c r="A18" s="90" t="s">
        <v>37</v>
      </c>
      <c r="B18" s="114">
        <v>838.31565772727288</v>
      </c>
      <c r="C18" s="114">
        <v>1175931.1225595453</v>
      </c>
      <c r="D18" s="114">
        <v>169117.30876772729</v>
      </c>
      <c r="E18" s="114">
        <v>335367.14757681813</v>
      </c>
      <c r="F18" s="114">
        <v>464248.6001022727</v>
      </c>
      <c r="G18" s="114">
        <v>2194475.6961231818</v>
      </c>
      <c r="H18" s="114">
        <v>3229785.8646600004</v>
      </c>
      <c r="I18" s="114">
        <v>435360.43362681824</v>
      </c>
      <c r="J18" s="114">
        <v>8005124.4890740914</v>
      </c>
      <c r="K18" s="1158"/>
    </row>
    <row r="19" spans="1:19" s="21" customFormat="1" ht="21" customHeight="1">
      <c r="A19" s="26" t="s">
        <v>1042</v>
      </c>
      <c r="B19" s="118"/>
      <c r="C19" s="118"/>
      <c r="D19" s="118"/>
      <c r="E19" s="118"/>
      <c r="F19" s="118"/>
      <c r="G19" s="118"/>
      <c r="H19" s="118"/>
      <c r="I19" s="118"/>
      <c r="J19" s="119"/>
      <c r="K19" s="1158"/>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6"/>
      <c r="B21" s="94"/>
      <c r="C21" s="94"/>
      <c r="D21" s="94"/>
      <c r="E21" s="94"/>
      <c r="F21" s="94"/>
      <c r="G21" s="94"/>
      <c r="H21" s="94"/>
      <c r="I21" s="94"/>
      <c r="J21" s="94"/>
      <c r="K21" s="1158"/>
    </row>
    <row r="22" spans="1:19" s="93" customFormat="1" ht="30.75" customHeight="1">
      <c r="A22" s="7"/>
      <c r="B22" s="7"/>
      <c r="C22" s="7"/>
      <c r="D22" s="7"/>
      <c r="E22" s="7"/>
      <c r="F22" s="7"/>
      <c r="G22" s="7"/>
      <c r="H22" s="7"/>
      <c r="I22" s="7"/>
      <c r="J22" s="7"/>
      <c r="K22" s="1159"/>
    </row>
    <row r="23" spans="1:19" s="8" customFormat="1" ht="7.5" customHeight="1">
      <c r="A23" s="7"/>
      <c r="B23" s="7"/>
      <c r="C23" s="7"/>
      <c r="D23" s="7"/>
      <c r="E23" s="7"/>
      <c r="F23" s="7"/>
      <c r="G23" s="7"/>
      <c r="H23" s="7"/>
      <c r="I23" s="7"/>
      <c r="J23" s="7"/>
      <c r="K23" s="547"/>
    </row>
    <row r="24" spans="1:19" s="123" customFormat="1" ht="13.5" customHeight="1">
      <c r="A24" s="7"/>
      <c r="B24" s="7"/>
      <c r="C24" s="7"/>
      <c r="D24" s="7"/>
      <c r="E24" s="7"/>
      <c r="F24" s="7"/>
      <c r="G24" s="7"/>
      <c r="H24" s="7"/>
      <c r="I24" s="7"/>
      <c r="J24" s="7"/>
    </row>
    <row r="199" spans="3:3">
      <c r="C199" s="7" t="s">
        <v>56</v>
      </c>
    </row>
  </sheetData>
  <mergeCells count="5">
    <mergeCell ref="A2:J2"/>
    <mergeCell ref="A3:J3"/>
    <mergeCell ref="A4:J4"/>
    <mergeCell ref="A6:A7"/>
    <mergeCell ref="D6:H6"/>
  </mergeCells>
  <hyperlinks>
    <hyperlink ref="A1" location="Índice!A1" display="Volver al Índice" xr:uid="{926C2451-4165-4503-8E02-CDF4F07BD1E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9549-70A3-48F4-B58E-618DCF13C469}">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210" t="s">
        <v>1068</v>
      </c>
      <c r="B1" s="1"/>
      <c r="C1" s="1"/>
      <c r="D1" s="1"/>
      <c r="E1" s="1"/>
      <c r="F1" s="1"/>
      <c r="G1" s="1"/>
      <c r="H1" s="1"/>
      <c r="I1" s="1"/>
      <c r="J1" s="1"/>
    </row>
    <row r="2" spans="1:15" s="99" customFormat="1" ht="30" customHeight="1">
      <c r="A2" s="70" t="s">
        <v>1043</v>
      </c>
      <c r="B2" s="70"/>
      <c r="C2" s="70"/>
      <c r="D2" s="70"/>
      <c r="E2" s="70"/>
      <c r="F2" s="70"/>
      <c r="G2" s="70"/>
      <c r="H2" s="70"/>
      <c r="I2" s="70"/>
      <c r="J2" s="70"/>
      <c r="K2" s="617"/>
      <c r="L2" s="617"/>
      <c r="M2" s="617"/>
      <c r="N2" s="617"/>
      <c r="O2" s="617"/>
    </row>
    <row r="3" spans="1:15" s="98" customFormat="1" ht="21" customHeight="1">
      <c r="A3" s="1152">
        <v>45230</v>
      </c>
      <c r="B3" s="1152"/>
      <c r="C3" s="1152"/>
      <c r="D3" s="1152"/>
      <c r="E3" s="1152"/>
      <c r="F3" s="1152"/>
      <c r="G3" s="1152"/>
      <c r="H3" s="1152"/>
      <c r="I3" s="1152"/>
      <c r="J3" s="1152"/>
      <c r="K3" s="618"/>
      <c r="L3" s="618"/>
      <c r="M3" s="618"/>
      <c r="N3" s="618"/>
      <c r="O3" s="618"/>
    </row>
    <row r="4" spans="1:15" s="98" customFormat="1" ht="18.75" customHeight="1">
      <c r="A4" s="101" t="s">
        <v>1044</v>
      </c>
      <c r="B4" s="101"/>
      <c r="C4" s="101"/>
      <c r="D4" s="101"/>
      <c r="E4" s="101"/>
      <c r="F4" s="101"/>
      <c r="G4" s="101"/>
      <c r="H4" s="101"/>
      <c r="I4" s="101"/>
      <c r="J4" s="101"/>
      <c r="K4" s="618"/>
      <c r="L4" s="618"/>
      <c r="M4" s="618"/>
      <c r="N4" s="618"/>
      <c r="O4" s="618"/>
    </row>
    <row r="5" spans="1:15" s="105" customFormat="1" ht="26.25" customHeight="1" thickBot="1">
      <c r="A5" s="1153" t="s">
        <v>1033</v>
      </c>
      <c r="B5" s="103"/>
      <c r="C5" s="103"/>
      <c r="D5" s="7"/>
      <c r="E5" s="7"/>
      <c r="F5" s="7"/>
      <c r="G5" s="7"/>
      <c r="H5" s="7"/>
      <c r="I5" s="7"/>
      <c r="J5" s="103"/>
      <c r="K5" s="619"/>
      <c r="L5" s="619"/>
      <c r="M5" s="619"/>
      <c r="N5" s="619"/>
      <c r="O5" s="619"/>
    </row>
    <row r="6" spans="1:15" s="94" customFormat="1" ht="24.75" customHeight="1">
      <c r="A6" s="106" t="s">
        <v>1</v>
      </c>
      <c r="B6" s="1154"/>
      <c r="D6" s="565" t="s">
        <v>1034</v>
      </c>
      <c r="E6" s="565"/>
      <c r="F6" s="565"/>
      <c r="G6" s="565"/>
      <c r="H6" s="565"/>
      <c r="I6" s="1155"/>
    </row>
    <row r="7" spans="1:15" s="94" customFormat="1" ht="42" customHeight="1">
      <c r="A7" s="108"/>
      <c r="B7" s="109" t="s">
        <v>1035</v>
      </c>
      <c r="C7" s="1156" t="s">
        <v>669</v>
      </c>
      <c r="D7" s="109" t="s">
        <v>1036</v>
      </c>
      <c r="E7" s="109" t="s">
        <v>1037</v>
      </c>
      <c r="F7" s="109" t="s">
        <v>1038</v>
      </c>
      <c r="G7" s="109" t="s">
        <v>1039</v>
      </c>
      <c r="H7" s="109" t="s">
        <v>1040</v>
      </c>
      <c r="I7" s="109" t="s">
        <v>1041</v>
      </c>
      <c r="J7" s="368" t="s">
        <v>101</v>
      </c>
    </row>
    <row r="8" spans="1:15" s="30" customFormat="1" ht="8.25" customHeight="1">
      <c r="A8" s="110"/>
      <c r="B8" s="110"/>
      <c r="C8" s="110"/>
      <c r="D8" s="110"/>
      <c r="E8" s="110"/>
      <c r="F8" s="110"/>
      <c r="G8" s="110"/>
      <c r="H8" s="110"/>
      <c r="I8" s="110"/>
      <c r="J8" s="110"/>
      <c r="K8" s="16"/>
    </row>
    <row r="9" spans="1:15" s="21" customFormat="1" ht="18" customHeight="1">
      <c r="A9" s="1145" t="s">
        <v>28</v>
      </c>
      <c r="B9" s="111">
        <v>26.491997727272725</v>
      </c>
      <c r="C9" s="111">
        <v>4053.8369931818188</v>
      </c>
      <c r="D9" s="111">
        <v>3.4136363636363636</v>
      </c>
      <c r="E9" s="111">
        <v>97.93729954545455</v>
      </c>
      <c r="F9" s="111">
        <v>314.76532363636363</v>
      </c>
      <c r="G9" s="111">
        <v>3967.8825131818185</v>
      </c>
      <c r="H9" s="111">
        <v>6338.4478045454534</v>
      </c>
      <c r="I9" s="111">
        <v>1936.6535863636368</v>
      </c>
      <c r="J9" s="1157">
        <v>16739.429154545454</v>
      </c>
      <c r="K9" s="1158"/>
    </row>
    <row r="10" spans="1:15" s="21" customFormat="1" ht="18" customHeight="1">
      <c r="A10" s="1145" t="s">
        <v>29</v>
      </c>
      <c r="B10" s="111">
        <v>0</v>
      </c>
      <c r="C10" s="111">
        <v>622.44133181818188</v>
      </c>
      <c r="D10" s="111">
        <v>0</v>
      </c>
      <c r="E10" s="111">
        <v>2100</v>
      </c>
      <c r="F10" s="111">
        <v>3000</v>
      </c>
      <c r="G10" s="111">
        <v>87.201439999999963</v>
      </c>
      <c r="H10" s="111">
        <v>81.15897363636364</v>
      </c>
      <c r="I10" s="111">
        <v>32.623302727272744</v>
      </c>
      <c r="J10" s="1157">
        <v>5923.4250481818181</v>
      </c>
      <c r="K10" s="1158"/>
    </row>
    <row r="11" spans="1:15" s="21" customFormat="1" ht="18" customHeight="1">
      <c r="A11" s="1145" t="s">
        <v>30</v>
      </c>
      <c r="B11" s="111">
        <v>0</v>
      </c>
      <c r="C11" s="111">
        <v>1697.5855804545456</v>
      </c>
      <c r="D11" s="111">
        <v>0</v>
      </c>
      <c r="E11" s="111">
        <v>7.0001700000000007</v>
      </c>
      <c r="F11" s="111">
        <v>131.42674863636356</v>
      </c>
      <c r="G11" s="111">
        <v>189.95448045454549</v>
      </c>
      <c r="H11" s="111">
        <v>345.74484363636373</v>
      </c>
      <c r="I11" s="111">
        <v>1055.3039495454545</v>
      </c>
      <c r="J11" s="1157">
        <v>3427.0157727272731</v>
      </c>
      <c r="K11" s="1158"/>
    </row>
    <row r="12" spans="1:15" s="21" customFormat="1" ht="18" customHeight="1">
      <c r="A12" s="1145" t="s">
        <v>31</v>
      </c>
      <c r="B12" s="111">
        <v>0</v>
      </c>
      <c r="C12" s="111">
        <v>0</v>
      </c>
      <c r="D12" s="111">
        <v>0</v>
      </c>
      <c r="E12" s="111">
        <v>0</v>
      </c>
      <c r="F12" s="111">
        <v>0</v>
      </c>
      <c r="G12" s="111">
        <v>0</v>
      </c>
      <c r="H12" s="111">
        <v>0</v>
      </c>
      <c r="I12" s="111">
        <v>0</v>
      </c>
      <c r="J12" s="1157">
        <v>0</v>
      </c>
      <c r="K12" s="1158"/>
    </row>
    <row r="13" spans="1:15" s="21" customFormat="1" ht="18" customHeight="1">
      <c r="A13" s="1145" t="s">
        <v>32</v>
      </c>
      <c r="B13" s="111">
        <v>0</v>
      </c>
      <c r="C13" s="111">
        <v>219.69094136363631</v>
      </c>
      <c r="D13" s="111">
        <v>0</v>
      </c>
      <c r="E13" s="111">
        <v>1.6549399999999996</v>
      </c>
      <c r="F13" s="111">
        <v>383.87555409090896</v>
      </c>
      <c r="G13" s="111">
        <v>2482.0934454545459</v>
      </c>
      <c r="H13" s="111">
        <v>2758.7497181818171</v>
      </c>
      <c r="I13" s="111">
        <v>32.139891818181816</v>
      </c>
      <c r="J13" s="1157">
        <v>5878.204490909091</v>
      </c>
      <c r="K13" s="1158"/>
    </row>
    <row r="14" spans="1:15" s="21" customFormat="1" ht="18" customHeight="1">
      <c r="A14" s="1145" t="s">
        <v>33</v>
      </c>
      <c r="B14" s="111">
        <v>0</v>
      </c>
      <c r="C14" s="111">
        <v>0</v>
      </c>
      <c r="D14" s="111">
        <v>0</v>
      </c>
      <c r="E14" s="111">
        <v>68.67028000000002</v>
      </c>
      <c r="F14" s="111">
        <v>291.8938940909091</v>
      </c>
      <c r="G14" s="111">
        <v>6712.3539809090908</v>
      </c>
      <c r="H14" s="111">
        <v>3415.0274149999991</v>
      </c>
      <c r="I14" s="111">
        <v>0</v>
      </c>
      <c r="J14" s="1157">
        <v>10487.945569999998</v>
      </c>
      <c r="K14" s="1158"/>
    </row>
    <row r="15" spans="1:15" s="21" customFormat="1" ht="18" customHeight="1">
      <c r="A15" s="1145" t="s">
        <v>34</v>
      </c>
      <c r="B15" s="111">
        <v>0</v>
      </c>
      <c r="C15" s="111">
        <v>0</v>
      </c>
      <c r="D15" s="111">
        <v>0</v>
      </c>
      <c r="E15" s="111">
        <v>0</v>
      </c>
      <c r="F15" s="111">
        <v>0</v>
      </c>
      <c r="G15" s="111">
        <v>0</v>
      </c>
      <c r="H15" s="111">
        <v>0</v>
      </c>
      <c r="I15" s="111">
        <v>0</v>
      </c>
      <c r="J15" s="1157">
        <v>0</v>
      </c>
      <c r="K15" s="1158"/>
    </row>
    <row r="16" spans="1:15" s="21" customFormat="1" ht="18" customHeight="1">
      <c r="A16" s="1145" t="s">
        <v>35</v>
      </c>
      <c r="B16" s="111">
        <v>0</v>
      </c>
      <c r="C16" s="111">
        <v>802.31692681818163</v>
      </c>
      <c r="D16" s="111">
        <v>0</v>
      </c>
      <c r="E16" s="111">
        <v>0</v>
      </c>
      <c r="F16" s="111">
        <v>19.844429999999996</v>
      </c>
      <c r="G16" s="111">
        <v>27.9483</v>
      </c>
      <c r="H16" s="111">
        <v>161.86662272727264</v>
      </c>
      <c r="I16" s="111">
        <v>121.55890909090908</v>
      </c>
      <c r="J16" s="1157">
        <v>1133.5351886363633</v>
      </c>
      <c r="K16" s="1158"/>
    </row>
    <row r="17" spans="1:19" s="21" customFormat="1" ht="18" customHeight="1">
      <c r="A17" s="1145" t="s">
        <v>36</v>
      </c>
      <c r="B17" s="111">
        <v>0</v>
      </c>
      <c r="C17" s="111">
        <v>2634.2099740909089</v>
      </c>
      <c r="D17" s="111">
        <v>0</v>
      </c>
      <c r="E17" s="111">
        <v>924.92119545454534</v>
      </c>
      <c r="F17" s="111">
        <v>629.79318999999964</v>
      </c>
      <c r="G17" s="111">
        <v>440.52370454545451</v>
      </c>
      <c r="H17" s="111">
        <v>629.4373800000003</v>
      </c>
      <c r="I17" s="111">
        <v>926.3696718181817</v>
      </c>
      <c r="J17" s="1157">
        <v>6185.2551159090899</v>
      </c>
      <c r="K17" s="1158"/>
    </row>
    <row r="18" spans="1:19" s="21" customFormat="1" ht="21.9" customHeight="1" thickBot="1">
      <c r="A18" s="90" t="s">
        <v>37</v>
      </c>
      <c r="B18" s="114">
        <v>26.491997727272725</v>
      </c>
      <c r="C18" s="114">
        <v>10030.081747727272</v>
      </c>
      <c r="D18" s="114">
        <v>3.4136363636363636</v>
      </c>
      <c r="E18" s="114">
        <v>3200.1838849999995</v>
      </c>
      <c r="F18" s="114">
        <v>4771.5991404545448</v>
      </c>
      <c r="G18" s="114">
        <v>13907.957864545457</v>
      </c>
      <c r="H18" s="114">
        <v>13730.432757727271</v>
      </c>
      <c r="I18" s="114">
        <v>4104.6493113636361</v>
      </c>
      <c r="J18" s="114">
        <v>49774.810340909084</v>
      </c>
      <c r="K18" s="1158"/>
    </row>
    <row r="19" spans="1:19" s="21" customFormat="1" ht="21" customHeight="1">
      <c r="A19" s="26" t="s">
        <v>1042</v>
      </c>
      <c r="B19" s="118"/>
      <c r="C19" s="118"/>
      <c r="D19" s="118"/>
      <c r="E19" s="118"/>
      <c r="F19" s="118"/>
      <c r="G19" s="118"/>
      <c r="H19" s="118"/>
      <c r="I19" s="118"/>
      <c r="J19" s="119"/>
      <c r="K19" s="1158"/>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6"/>
      <c r="B21" s="94"/>
      <c r="C21" s="94"/>
      <c r="D21" s="94"/>
      <c r="E21" s="94"/>
      <c r="F21" s="94"/>
      <c r="G21" s="94"/>
      <c r="H21" s="94"/>
      <c r="I21" s="94"/>
      <c r="J21" s="94"/>
      <c r="K21" s="1158"/>
    </row>
    <row r="22" spans="1:19" s="93" customFormat="1" ht="30.75" customHeight="1">
      <c r="A22" s="7"/>
      <c r="B22" s="7"/>
      <c r="C22" s="7"/>
      <c r="D22" s="7"/>
      <c r="E22" s="7"/>
      <c r="F22" s="7"/>
      <c r="G22" s="7"/>
      <c r="H22" s="7"/>
      <c r="I22" s="7"/>
      <c r="J22" s="7"/>
      <c r="K22" s="1159"/>
    </row>
    <row r="23" spans="1:19" s="8" customFormat="1" ht="7.5" customHeight="1">
      <c r="A23" s="7"/>
      <c r="B23" s="7"/>
      <c r="C23" s="7"/>
      <c r="D23" s="7"/>
      <c r="E23" s="7"/>
      <c r="F23" s="7"/>
      <c r="G23" s="7"/>
      <c r="H23" s="7"/>
      <c r="I23" s="7"/>
      <c r="J23" s="7"/>
      <c r="K23" s="547"/>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3070D4D3-FDB3-485F-80C1-9ED8894A7FF6}"/>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0E8F5-B37B-4893-BD33-CC54F57FFC08}">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47"/>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210" t="s">
        <v>1068</v>
      </c>
      <c r="B1" s="719"/>
      <c r="C1" s="719"/>
      <c r="D1" s="719"/>
      <c r="E1" s="719"/>
      <c r="F1" s="719"/>
    </row>
    <row r="2" spans="1:8" s="1139" customFormat="1" ht="48.75" customHeight="1">
      <c r="A2" s="583" t="s">
        <v>1045</v>
      </c>
      <c r="B2" s="583"/>
      <c r="C2" s="583"/>
      <c r="D2" s="583"/>
      <c r="E2" s="583"/>
      <c r="F2" s="583"/>
      <c r="G2" s="1160"/>
    </row>
    <row r="3" spans="1:8" s="99" customFormat="1" ht="24" customHeight="1">
      <c r="A3" s="100">
        <v>45230</v>
      </c>
      <c r="B3" s="100"/>
      <c r="C3" s="100"/>
      <c r="D3" s="100"/>
      <c r="E3" s="100"/>
      <c r="F3" s="100"/>
      <c r="G3" s="1161"/>
    </row>
    <row r="4" spans="1:8" s="99" customFormat="1" ht="17.100000000000001" customHeight="1">
      <c r="A4" s="74" t="s">
        <v>71</v>
      </c>
      <c r="B4" s="74"/>
      <c r="C4" s="74"/>
      <c r="D4" s="74"/>
      <c r="E4" s="74"/>
      <c r="F4" s="74"/>
      <c r="G4" s="1161"/>
    </row>
    <row r="5" spans="1:8" s="76" customFormat="1" ht="13.8" thickBot="1">
      <c r="A5" s="1162"/>
      <c r="B5" s="1162"/>
      <c r="C5" s="1162"/>
      <c r="D5" s="1162"/>
      <c r="E5" s="1162"/>
      <c r="F5" s="1162"/>
      <c r="G5" s="1163"/>
    </row>
    <row r="6" spans="1:8" s="76" customFormat="1" ht="24" customHeight="1">
      <c r="A6" s="1164" t="s">
        <v>1</v>
      </c>
      <c r="B6" s="1165" t="s">
        <v>1046</v>
      </c>
      <c r="C6" s="1165"/>
      <c r="D6" s="1165"/>
      <c r="E6" s="1165"/>
      <c r="F6" s="1165"/>
      <c r="G6" s="1163"/>
    </row>
    <row r="7" spans="1:8" s="76" customFormat="1" ht="62.25" customHeight="1">
      <c r="A7" s="1166"/>
      <c r="B7" s="711" t="s">
        <v>1047</v>
      </c>
      <c r="C7" s="711" t="s">
        <v>1048</v>
      </c>
      <c r="D7" s="1167" t="s">
        <v>1049</v>
      </c>
      <c r="E7" s="1167" t="s">
        <v>1050</v>
      </c>
      <c r="F7" s="1167" t="s">
        <v>1051</v>
      </c>
      <c r="G7" s="1163"/>
    </row>
    <row r="8" spans="1:8" s="21" customFormat="1" ht="20.100000000000001" customHeight="1">
      <c r="A8" s="85" t="s">
        <v>28</v>
      </c>
      <c r="B8" s="1168">
        <v>41.086570000000002</v>
      </c>
      <c r="C8" s="1168" t="s">
        <v>67</v>
      </c>
      <c r="D8" s="1168">
        <v>1881.33203</v>
      </c>
      <c r="E8" s="1168" t="s">
        <v>67</v>
      </c>
      <c r="F8" s="1169">
        <v>1922.4186000000002</v>
      </c>
      <c r="G8" s="1170"/>
      <c r="H8" s="1171"/>
    </row>
    <row r="9" spans="1:8" s="21" customFormat="1" ht="20.100000000000001" customHeight="1">
      <c r="A9" s="21" t="s">
        <v>29</v>
      </c>
      <c r="B9" s="1168">
        <v>362.97226000000001</v>
      </c>
      <c r="C9" s="1168" t="s">
        <v>67</v>
      </c>
      <c r="D9" s="1168">
        <v>1108.4661799999999</v>
      </c>
      <c r="E9" s="1168" t="s">
        <v>67</v>
      </c>
      <c r="F9" s="1169">
        <v>1471.4384399999999</v>
      </c>
      <c r="G9" s="1170"/>
      <c r="H9" s="1171"/>
    </row>
    <row r="10" spans="1:8" s="21" customFormat="1" ht="20.100000000000001" customHeight="1">
      <c r="A10" s="21" t="s">
        <v>30</v>
      </c>
      <c r="B10" s="1168">
        <v>77.605229999999992</v>
      </c>
      <c r="C10" s="1168" t="s">
        <v>67</v>
      </c>
      <c r="D10" s="1168">
        <v>223.71633</v>
      </c>
      <c r="E10" s="1168" t="s">
        <v>67</v>
      </c>
      <c r="F10" s="1169">
        <v>301.32155999999998</v>
      </c>
      <c r="G10" s="1170"/>
      <c r="H10" s="1171"/>
    </row>
    <row r="11" spans="1:8" s="21" customFormat="1" ht="20.100000000000001" customHeight="1">
      <c r="A11" s="21" t="s">
        <v>31</v>
      </c>
      <c r="B11" s="1168">
        <v>344.08096</v>
      </c>
      <c r="C11" s="1168" t="s">
        <v>67</v>
      </c>
      <c r="D11" s="1168">
        <v>168.10396</v>
      </c>
      <c r="E11" s="1168" t="s">
        <v>67</v>
      </c>
      <c r="F11" s="1169">
        <v>512.18492000000003</v>
      </c>
      <c r="G11" s="1170"/>
      <c r="H11" s="1171"/>
    </row>
    <row r="12" spans="1:8" s="21" customFormat="1" ht="20.100000000000001" customHeight="1">
      <c r="A12" s="21" t="s">
        <v>32</v>
      </c>
      <c r="B12" s="1168">
        <v>22.637060000000002</v>
      </c>
      <c r="C12" s="1168" t="s">
        <v>67</v>
      </c>
      <c r="D12" s="1168" t="s">
        <v>67</v>
      </c>
      <c r="E12" s="1168" t="s">
        <v>67</v>
      </c>
      <c r="F12" s="1169">
        <v>22.637060000000002</v>
      </c>
      <c r="G12" s="1170"/>
      <c r="H12" s="1171"/>
    </row>
    <row r="13" spans="1:8" s="21" customFormat="1" ht="20.100000000000001" customHeight="1">
      <c r="A13" s="21" t="s">
        <v>33</v>
      </c>
      <c r="B13" s="1168">
        <v>1225.0448999999999</v>
      </c>
      <c r="C13" s="1168" t="s">
        <v>67</v>
      </c>
      <c r="D13" s="1168" t="s">
        <v>67</v>
      </c>
      <c r="E13" s="1168" t="s">
        <v>67</v>
      </c>
      <c r="F13" s="1169">
        <v>1225.0448999999999</v>
      </c>
      <c r="G13" s="1170"/>
      <c r="H13" s="1171"/>
    </row>
    <row r="14" spans="1:8" s="21" customFormat="1" ht="20.100000000000001" customHeight="1">
      <c r="A14" s="85" t="s">
        <v>34</v>
      </c>
      <c r="B14" s="1168">
        <v>1467.1093999999998</v>
      </c>
      <c r="C14" s="1168" t="s">
        <v>67</v>
      </c>
      <c r="D14" s="1168" t="s">
        <v>67</v>
      </c>
      <c r="E14" s="1168" t="s">
        <v>67</v>
      </c>
      <c r="F14" s="1169">
        <v>1467.1093999999998</v>
      </c>
      <c r="G14" s="1170"/>
      <c r="H14" s="1171"/>
    </row>
    <row r="15" spans="1:8" s="21" customFormat="1" ht="20.100000000000001" customHeight="1">
      <c r="A15" s="85" t="s">
        <v>35</v>
      </c>
      <c r="B15" s="1168">
        <v>215.24734000000001</v>
      </c>
      <c r="C15" s="1168" t="s">
        <v>67</v>
      </c>
      <c r="D15" s="1168" t="s">
        <v>67</v>
      </c>
      <c r="E15" s="1168" t="s">
        <v>67</v>
      </c>
      <c r="F15" s="1169">
        <v>215.24734000000001</v>
      </c>
      <c r="G15" s="1170"/>
      <c r="H15" s="1171"/>
    </row>
    <row r="16" spans="1:8" s="21" customFormat="1" ht="20.100000000000001" customHeight="1">
      <c r="A16" s="85" t="s">
        <v>36</v>
      </c>
      <c r="B16" s="1168" t="s">
        <v>67</v>
      </c>
      <c r="C16" s="1168" t="s">
        <v>67</v>
      </c>
      <c r="D16" s="1168" t="s">
        <v>67</v>
      </c>
      <c r="E16" s="1168" t="s">
        <v>67</v>
      </c>
      <c r="F16" s="1169" t="s">
        <v>67</v>
      </c>
      <c r="G16" s="1170"/>
      <c r="H16" s="1171"/>
    </row>
    <row r="17" spans="1:8" s="1172" customFormat="1" ht="21.9" customHeight="1">
      <c r="A17" s="386" t="s">
        <v>37</v>
      </c>
      <c r="B17" s="1169">
        <v>3755.7837199999994</v>
      </c>
      <c r="C17" s="1169" t="s">
        <v>67</v>
      </c>
      <c r="D17" s="1169">
        <v>3381.6185</v>
      </c>
      <c r="E17" s="1169" t="s">
        <v>67</v>
      </c>
      <c r="F17" s="1169">
        <v>7137.4022199999999</v>
      </c>
      <c r="G17" s="1170"/>
      <c r="H17" s="668"/>
    </row>
    <row r="18" spans="1:8" ht="7.5" customHeight="1" thickBot="1">
      <c r="A18" s="1173"/>
      <c r="B18" s="1174"/>
      <c r="C18" s="1174"/>
      <c r="D18" s="1174"/>
      <c r="E18" s="1174"/>
      <c r="F18" s="1174"/>
      <c r="G18" s="1175"/>
    </row>
    <row r="19" spans="1:8" ht="17.25" customHeight="1">
      <c r="A19" s="1176" t="s">
        <v>1052</v>
      </c>
      <c r="B19" s="1176"/>
      <c r="C19" s="1176"/>
      <c r="D19" s="1176"/>
      <c r="E19" s="1176"/>
      <c r="F19" s="1176"/>
    </row>
    <row r="20" spans="1:8" ht="16.5" customHeight="1">
      <c r="A20" s="1177"/>
      <c r="B20" s="1177"/>
      <c r="C20" s="1177"/>
      <c r="D20" s="1177"/>
      <c r="E20" s="1177"/>
      <c r="F20" s="1177"/>
    </row>
    <row r="21" spans="1:8">
      <c r="A21" s="1177"/>
      <c r="B21" s="1177"/>
      <c r="C21" s="1177"/>
      <c r="D21" s="1177"/>
      <c r="E21" s="1177"/>
      <c r="F21" s="1177"/>
    </row>
  </sheetData>
  <mergeCells count="7">
    <mergeCell ref="A20:F21"/>
    <mergeCell ref="A2:F2"/>
    <mergeCell ref="A4:F4"/>
    <mergeCell ref="A5:F5"/>
    <mergeCell ref="A6:A7"/>
    <mergeCell ref="B6:F6"/>
    <mergeCell ref="A19:F19"/>
  </mergeCells>
  <hyperlinks>
    <hyperlink ref="A1" location="Índice!A1" display="Volver al Índice" xr:uid="{E6EAA3FD-29AE-4AFA-A27E-EE00CD82E23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84AD-5F13-489F-A7BF-FF08D4A616CD}">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47"/>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210" t="s">
        <v>1068</v>
      </c>
    </row>
    <row r="2" spans="1:8" s="1139" customFormat="1" ht="33.75" customHeight="1">
      <c r="A2" s="70" t="s">
        <v>1053</v>
      </c>
      <c r="B2" s="70"/>
      <c r="C2" s="70"/>
      <c r="D2" s="70"/>
      <c r="E2" s="70"/>
      <c r="F2" s="1160"/>
    </row>
    <row r="3" spans="1:8" s="99" customFormat="1" ht="24" customHeight="1">
      <c r="A3" s="100">
        <v>45230</v>
      </c>
      <c r="B3" s="100"/>
      <c r="C3" s="100"/>
      <c r="D3" s="100"/>
      <c r="E3" s="100"/>
      <c r="F3" s="1161"/>
    </row>
    <row r="4" spans="1:8" s="99" customFormat="1" ht="21" customHeight="1">
      <c r="A4" s="74" t="s">
        <v>71</v>
      </c>
      <c r="B4" s="74"/>
      <c r="C4" s="74"/>
      <c r="D4" s="74"/>
      <c r="E4" s="74"/>
      <c r="F4" s="1161"/>
    </row>
    <row r="5" spans="1:8" s="76" customFormat="1" ht="6" customHeight="1" thickBot="1">
      <c r="A5" s="1162"/>
      <c r="B5" s="1162"/>
      <c r="C5" s="1162"/>
      <c r="D5" s="1162"/>
      <c r="E5" s="1162"/>
      <c r="F5" s="1163"/>
    </row>
    <row r="6" spans="1:8" s="76" customFormat="1" ht="20.100000000000001" customHeight="1">
      <c r="A6" s="1164" t="s">
        <v>1</v>
      </c>
      <c r="B6" s="248" t="s">
        <v>1054</v>
      </c>
      <c r="C6" s="248" t="s">
        <v>1055</v>
      </c>
      <c r="D6" s="248" t="s">
        <v>1056</v>
      </c>
      <c r="E6" s="248" t="s">
        <v>1057</v>
      </c>
      <c r="F6" s="1163"/>
    </row>
    <row r="7" spans="1:8" s="76" customFormat="1" ht="80.099999999999994" customHeight="1">
      <c r="A7" s="1166"/>
      <c r="B7" s="251"/>
      <c r="C7" s="251"/>
      <c r="D7" s="251"/>
      <c r="E7" s="251"/>
      <c r="F7" s="1163"/>
    </row>
    <row r="8" spans="1:8" s="21" customFormat="1" ht="21.9" customHeight="1">
      <c r="A8" s="85" t="s">
        <v>28</v>
      </c>
      <c r="B8" s="1168">
        <v>-456.51740000000001</v>
      </c>
      <c r="C8" s="1168" t="s">
        <v>67</v>
      </c>
      <c r="D8" s="1168" t="s">
        <v>67</v>
      </c>
      <c r="E8" s="1169">
        <v>-456.51740000000001</v>
      </c>
      <c r="F8" s="1170"/>
      <c r="H8" s="1171"/>
    </row>
    <row r="9" spans="1:8" s="21" customFormat="1" ht="21.9" customHeight="1">
      <c r="A9" s="21" t="s">
        <v>29</v>
      </c>
      <c r="B9" s="1168">
        <v>4033.0251200000002</v>
      </c>
      <c r="C9" s="1168" t="s">
        <v>67</v>
      </c>
      <c r="D9" s="1168" t="s">
        <v>67</v>
      </c>
      <c r="E9" s="1169">
        <v>4033.0251200000002</v>
      </c>
      <c r="F9" s="1170"/>
      <c r="H9" s="1171"/>
    </row>
    <row r="10" spans="1:8" s="21" customFormat="1" ht="21.9" customHeight="1">
      <c r="A10" s="21" t="s">
        <v>30</v>
      </c>
      <c r="B10" s="1168">
        <v>-862.28029000000004</v>
      </c>
      <c r="C10" s="1168" t="s">
        <v>67</v>
      </c>
      <c r="D10" s="1168" t="s">
        <v>67</v>
      </c>
      <c r="E10" s="1169">
        <v>-862.28029000000004</v>
      </c>
      <c r="F10" s="1170"/>
      <c r="H10" s="1171"/>
    </row>
    <row r="11" spans="1:8" s="21" customFormat="1" ht="21.9" customHeight="1">
      <c r="A11" s="21" t="s">
        <v>31</v>
      </c>
      <c r="B11" s="1168">
        <v>3823.1217200000001</v>
      </c>
      <c r="C11" s="1168" t="s">
        <v>67</v>
      </c>
      <c r="D11" s="1168" t="s">
        <v>67</v>
      </c>
      <c r="E11" s="1169">
        <v>3823.1217200000001</v>
      </c>
      <c r="F11" s="1170"/>
      <c r="H11" s="1171"/>
    </row>
    <row r="12" spans="1:8" s="21" customFormat="1" ht="21.9" customHeight="1">
      <c r="A12" s="21" t="s">
        <v>32</v>
      </c>
      <c r="B12" s="1168">
        <v>-251.52294000000001</v>
      </c>
      <c r="C12" s="1168" t="s">
        <v>67</v>
      </c>
      <c r="D12" s="1168" t="s">
        <v>67</v>
      </c>
      <c r="E12" s="1169">
        <v>-251.52294000000001</v>
      </c>
      <c r="F12" s="1170"/>
      <c r="H12" s="1171"/>
    </row>
    <row r="13" spans="1:8" s="21" customFormat="1" ht="21.9" customHeight="1">
      <c r="A13" s="21" t="s">
        <v>33</v>
      </c>
      <c r="B13" s="1168">
        <v>13611.609970000001</v>
      </c>
      <c r="C13" s="1168" t="s">
        <v>67</v>
      </c>
      <c r="D13" s="1168" t="s">
        <v>67</v>
      </c>
      <c r="E13" s="1169">
        <v>13611.609970000001</v>
      </c>
      <c r="F13" s="1170"/>
      <c r="H13" s="1171"/>
    </row>
    <row r="14" spans="1:8" s="21" customFormat="1" ht="21.9" customHeight="1">
      <c r="A14" s="85" t="s">
        <v>34</v>
      </c>
      <c r="B14" s="1168">
        <v>16301.2155</v>
      </c>
      <c r="C14" s="1168" t="s">
        <v>67</v>
      </c>
      <c r="D14" s="1168" t="s">
        <v>67</v>
      </c>
      <c r="E14" s="1169">
        <v>16301.2155</v>
      </c>
      <c r="F14" s="1170"/>
      <c r="H14" s="1171"/>
    </row>
    <row r="15" spans="1:8" s="21" customFormat="1" ht="21.9" customHeight="1">
      <c r="A15" s="85" t="s">
        <v>35</v>
      </c>
      <c r="B15" s="1168">
        <v>2391.6371300000001</v>
      </c>
      <c r="C15" s="1168" t="s">
        <v>67</v>
      </c>
      <c r="D15" s="1168" t="s">
        <v>67</v>
      </c>
      <c r="E15" s="1169">
        <v>2391.6371300000001</v>
      </c>
      <c r="F15" s="1170"/>
      <c r="H15" s="1171"/>
    </row>
    <row r="16" spans="1:8" s="21" customFormat="1" ht="21.9" customHeight="1">
      <c r="A16" s="85" t="s">
        <v>36</v>
      </c>
      <c r="B16" s="1168" t="s">
        <v>67</v>
      </c>
      <c r="C16" s="1168" t="s">
        <v>67</v>
      </c>
      <c r="D16" s="1168" t="s">
        <v>67</v>
      </c>
      <c r="E16" s="1169" t="s">
        <v>67</v>
      </c>
      <c r="F16" s="1170"/>
      <c r="H16" s="1171"/>
    </row>
    <row r="17" spans="1:7" s="1172" customFormat="1" ht="21.9" customHeight="1">
      <c r="A17" s="386" t="s">
        <v>37</v>
      </c>
      <c r="B17" s="1169">
        <v>38590.288810000005</v>
      </c>
      <c r="C17" s="1169" t="s">
        <v>67</v>
      </c>
      <c r="D17" s="1169" t="s">
        <v>67</v>
      </c>
      <c r="E17" s="1169">
        <v>38590.288810000005</v>
      </c>
      <c r="F17" s="1170"/>
      <c r="G17" s="1178"/>
    </row>
    <row r="18" spans="1:7" ht="7.5" customHeight="1" thickBot="1">
      <c r="A18" s="1173"/>
      <c r="B18" s="1174"/>
      <c r="C18" s="1174"/>
      <c r="D18" s="1174"/>
      <c r="E18" s="1174"/>
      <c r="F18" s="1179"/>
    </row>
    <row r="19" spans="1:7" s="123" customFormat="1" ht="15.75" customHeight="1">
      <c r="A19" s="706" t="s">
        <v>1058</v>
      </c>
      <c r="B19" s="1180"/>
      <c r="C19" s="1180"/>
      <c r="D19" s="1180"/>
      <c r="E19" s="1180"/>
      <c r="F19" s="1181"/>
    </row>
    <row r="20" spans="1:7" ht="12" customHeight="1">
      <c r="A20" s="96" t="s">
        <v>1059</v>
      </c>
      <c r="B20" s="1180"/>
      <c r="C20" s="1180"/>
      <c r="D20" s="1180"/>
      <c r="E20" s="1180"/>
    </row>
    <row r="21" spans="1:7" ht="12" customHeight="1">
      <c r="A21" s="455"/>
      <c r="B21" s="1180"/>
      <c r="C21" s="1180"/>
      <c r="D21" s="1180"/>
      <c r="E21" s="1180"/>
    </row>
  </sheetData>
  <mergeCells count="8">
    <mergeCell ref="A2:E2"/>
    <mergeCell ref="A4:E4"/>
    <mergeCell ref="A5:E5"/>
    <mergeCell ref="A6:A7"/>
    <mergeCell ref="B6:B7"/>
    <mergeCell ref="C6:C7"/>
    <mergeCell ref="D6:D7"/>
    <mergeCell ref="E6:E7"/>
  </mergeCells>
  <hyperlinks>
    <hyperlink ref="A1" location="Índice!A1" display="Volver al Índice" xr:uid="{D977062E-E203-4B16-9961-1F7862F0DF2E}"/>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64D3-FEF6-470D-9CFE-6B649D316EBD}">
  <dimension ref="A1:G20"/>
  <sheetViews>
    <sheetView showGridLines="0" zoomScaleNormal="100" workbookViewId="0"/>
  </sheetViews>
  <sheetFormatPr baseColWidth="10" defaultColWidth="33.6640625" defaultRowHeight="13.2"/>
  <cols>
    <col min="1" max="1" width="33.6640625" style="682" customWidth="1"/>
    <col min="2" max="2" width="24.44140625" style="682" bestFit="1" customWidth="1"/>
    <col min="3" max="3" width="23" style="682" customWidth="1"/>
    <col min="4" max="4" width="19.109375" style="682" customWidth="1"/>
    <col min="5" max="5" width="19.109375" style="1205" customWidth="1"/>
    <col min="6" max="255" width="11.5546875" style="682" customWidth="1"/>
    <col min="256" max="257" width="33.6640625" style="682"/>
    <col min="258" max="258" width="24.6640625" style="682" customWidth="1"/>
    <col min="259" max="259" width="23" style="682" customWidth="1"/>
    <col min="260" max="261" width="19.109375" style="682" customWidth="1"/>
    <col min="262" max="511" width="11.5546875" style="682" customWidth="1"/>
    <col min="512" max="513" width="33.6640625" style="682"/>
    <col min="514" max="514" width="24.6640625" style="682" customWidth="1"/>
    <col min="515" max="515" width="23" style="682" customWidth="1"/>
    <col min="516" max="517" width="19.109375" style="682" customWidth="1"/>
    <col min="518" max="767" width="11.5546875" style="682" customWidth="1"/>
    <col min="768" max="769" width="33.6640625" style="682"/>
    <col min="770" max="770" width="24.6640625" style="682" customWidth="1"/>
    <col min="771" max="771" width="23" style="682" customWidth="1"/>
    <col min="772" max="773" width="19.109375" style="682" customWidth="1"/>
    <col min="774" max="1023" width="11.5546875" style="682" customWidth="1"/>
    <col min="1024" max="1025" width="33.6640625" style="682"/>
    <col min="1026" max="1026" width="24.6640625" style="682" customWidth="1"/>
    <col min="1027" max="1027" width="23" style="682" customWidth="1"/>
    <col min="1028" max="1029" width="19.109375" style="682" customWidth="1"/>
    <col min="1030" max="1279" width="11.5546875" style="682" customWidth="1"/>
    <col min="1280" max="1281" width="33.6640625" style="682"/>
    <col min="1282" max="1282" width="24.6640625" style="682" customWidth="1"/>
    <col min="1283" max="1283" width="23" style="682" customWidth="1"/>
    <col min="1284" max="1285" width="19.109375" style="682" customWidth="1"/>
    <col min="1286" max="1535" width="11.5546875" style="682" customWidth="1"/>
    <col min="1536" max="1537" width="33.6640625" style="682"/>
    <col min="1538" max="1538" width="24.6640625" style="682" customWidth="1"/>
    <col min="1539" max="1539" width="23" style="682" customWidth="1"/>
    <col min="1540" max="1541" width="19.109375" style="682" customWidth="1"/>
    <col min="1542" max="1791" width="11.5546875" style="682" customWidth="1"/>
    <col min="1792" max="1793" width="33.6640625" style="682"/>
    <col min="1794" max="1794" width="24.6640625" style="682" customWidth="1"/>
    <col min="1795" max="1795" width="23" style="682" customWidth="1"/>
    <col min="1796" max="1797" width="19.109375" style="682" customWidth="1"/>
    <col min="1798" max="2047" width="11.5546875" style="682" customWidth="1"/>
    <col min="2048" max="2049" width="33.6640625" style="682"/>
    <col min="2050" max="2050" width="24.6640625" style="682" customWidth="1"/>
    <col min="2051" max="2051" width="23" style="682" customWidth="1"/>
    <col min="2052" max="2053" width="19.109375" style="682" customWidth="1"/>
    <col min="2054" max="2303" width="11.5546875" style="682" customWidth="1"/>
    <col min="2304" max="2305" width="33.6640625" style="682"/>
    <col min="2306" max="2306" width="24.6640625" style="682" customWidth="1"/>
    <col min="2307" max="2307" width="23" style="682" customWidth="1"/>
    <col min="2308" max="2309" width="19.109375" style="682" customWidth="1"/>
    <col min="2310" max="2559" width="11.5546875" style="682" customWidth="1"/>
    <col min="2560" max="2561" width="33.6640625" style="682"/>
    <col min="2562" max="2562" width="24.6640625" style="682" customWidth="1"/>
    <col min="2563" max="2563" width="23" style="682" customWidth="1"/>
    <col min="2564" max="2565" width="19.109375" style="682" customWidth="1"/>
    <col min="2566" max="2815" width="11.5546875" style="682" customWidth="1"/>
    <col min="2816" max="2817" width="33.6640625" style="682"/>
    <col min="2818" max="2818" width="24.6640625" style="682" customWidth="1"/>
    <col min="2819" max="2819" width="23" style="682" customWidth="1"/>
    <col min="2820" max="2821" width="19.109375" style="682" customWidth="1"/>
    <col min="2822" max="3071" width="11.5546875" style="682" customWidth="1"/>
    <col min="3072" max="3073" width="33.6640625" style="682"/>
    <col min="3074" max="3074" width="24.6640625" style="682" customWidth="1"/>
    <col min="3075" max="3075" width="23" style="682" customWidth="1"/>
    <col min="3076" max="3077" width="19.109375" style="682" customWidth="1"/>
    <col min="3078" max="3327" width="11.5546875" style="682" customWidth="1"/>
    <col min="3328" max="3329" width="33.6640625" style="682"/>
    <col min="3330" max="3330" width="24.6640625" style="682" customWidth="1"/>
    <col min="3331" max="3331" width="23" style="682" customWidth="1"/>
    <col min="3332" max="3333" width="19.109375" style="682" customWidth="1"/>
    <col min="3334" max="3583" width="11.5546875" style="682" customWidth="1"/>
    <col min="3584" max="3585" width="33.6640625" style="682"/>
    <col min="3586" max="3586" width="24.6640625" style="682" customWidth="1"/>
    <col min="3587" max="3587" width="23" style="682" customWidth="1"/>
    <col min="3588" max="3589" width="19.109375" style="682" customWidth="1"/>
    <col min="3590" max="3839" width="11.5546875" style="682" customWidth="1"/>
    <col min="3840" max="3841" width="33.6640625" style="682"/>
    <col min="3842" max="3842" width="24.6640625" style="682" customWidth="1"/>
    <col min="3843" max="3843" width="23" style="682" customWidth="1"/>
    <col min="3844" max="3845" width="19.109375" style="682" customWidth="1"/>
    <col min="3846" max="4095" width="11.5546875" style="682" customWidth="1"/>
    <col min="4096" max="4097" width="33.6640625" style="682"/>
    <col min="4098" max="4098" width="24.6640625" style="682" customWidth="1"/>
    <col min="4099" max="4099" width="23" style="682" customWidth="1"/>
    <col min="4100" max="4101" width="19.109375" style="682" customWidth="1"/>
    <col min="4102" max="4351" width="11.5546875" style="682" customWidth="1"/>
    <col min="4352" max="4353" width="33.6640625" style="682"/>
    <col min="4354" max="4354" width="24.6640625" style="682" customWidth="1"/>
    <col min="4355" max="4355" width="23" style="682" customWidth="1"/>
    <col min="4356" max="4357" width="19.109375" style="682" customWidth="1"/>
    <col min="4358" max="4607" width="11.5546875" style="682" customWidth="1"/>
    <col min="4608" max="4609" width="33.6640625" style="682"/>
    <col min="4610" max="4610" width="24.6640625" style="682" customWidth="1"/>
    <col min="4611" max="4611" width="23" style="682" customWidth="1"/>
    <col min="4612" max="4613" width="19.109375" style="682" customWidth="1"/>
    <col min="4614" max="4863" width="11.5546875" style="682" customWidth="1"/>
    <col min="4864" max="4865" width="33.6640625" style="682"/>
    <col min="4866" max="4866" width="24.6640625" style="682" customWidth="1"/>
    <col min="4867" max="4867" width="23" style="682" customWidth="1"/>
    <col min="4868" max="4869" width="19.109375" style="682" customWidth="1"/>
    <col min="4870" max="5119" width="11.5546875" style="682" customWidth="1"/>
    <col min="5120" max="5121" width="33.6640625" style="682"/>
    <col min="5122" max="5122" width="24.6640625" style="682" customWidth="1"/>
    <col min="5123" max="5123" width="23" style="682" customWidth="1"/>
    <col min="5124" max="5125" width="19.109375" style="682" customWidth="1"/>
    <col min="5126" max="5375" width="11.5546875" style="682" customWidth="1"/>
    <col min="5376" max="5377" width="33.6640625" style="682"/>
    <col min="5378" max="5378" width="24.6640625" style="682" customWidth="1"/>
    <col min="5379" max="5379" width="23" style="682" customWidth="1"/>
    <col min="5380" max="5381" width="19.109375" style="682" customWidth="1"/>
    <col min="5382" max="5631" width="11.5546875" style="682" customWidth="1"/>
    <col min="5632" max="5633" width="33.6640625" style="682"/>
    <col min="5634" max="5634" width="24.6640625" style="682" customWidth="1"/>
    <col min="5635" max="5635" width="23" style="682" customWidth="1"/>
    <col min="5636" max="5637" width="19.109375" style="682" customWidth="1"/>
    <col min="5638" max="5887" width="11.5546875" style="682" customWidth="1"/>
    <col min="5888" max="5889" width="33.6640625" style="682"/>
    <col min="5890" max="5890" width="24.6640625" style="682" customWidth="1"/>
    <col min="5891" max="5891" width="23" style="682" customWidth="1"/>
    <col min="5892" max="5893" width="19.109375" style="682" customWidth="1"/>
    <col min="5894" max="6143" width="11.5546875" style="682" customWidth="1"/>
    <col min="6144" max="6145" width="33.6640625" style="682"/>
    <col min="6146" max="6146" width="24.6640625" style="682" customWidth="1"/>
    <col min="6147" max="6147" width="23" style="682" customWidth="1"/>
    <col min="6148" max="6149" width="19.109375" style="682" customWidth="1"/>
    <col min="6150" max="6399" width="11.5546875" style="682" customWidth="1"/>
    <col min="6400" max="6401" width="33.6640625" style="682"/>
    <col min="6402" max="6402" width="24.6640625" style="682" customWidth="1"/>
    <col min="6403" max="6403" width="23" style="682" customWidth="1"/>
    <col min="6404" max="6405" width="19.109375" style="682" customWidth="1"/>
    <col min="6406" max="6655" width="11.5546875" style="682" customWidth="1"/>
    <col min="6656" max="6657" width="33.6640625" style="682"/>
    <col min="6658" max="6658" width="24.6640625" style="682" customWidth="1"/>
    <col min="6659" max="6659" width="23" style="682" customWidth="1"/>
    <col min="6660" max="6661" width="19.109375" style="682" customWidth="1"/>
    <col min="6662" max="6911" width="11.5546875" style="682" customWidth="1"/>
    <col min="6912" max="6913" width="33.6640625" style="682"/>
    <col min="6914" max="6914" width="24.6640625" style="682" customWidth="1"/>
    <col min="6915" max="6915" width="23" style="682" customWidth="1"/>
    <col min="6916" max="6917" width="19.109375" style="682" customWidth="1"/>
    <col min="6918" max="7167" width="11.5546875" style="682" customWidth="1"/>
    <col min="7168" max="7169" width="33.6640625" style="682"/>
    <col min="7170" max="7170" width="24.6640625" style="682" customWidth="1"/>
    <col min="7171" max="7171" width="23" style="682" customWidth="1"/>
    <col min="7172" max="7173" width="19.109375" style="682" customWidth="1"/>
    <col min="7174" max="7423" width="11.5546875" style="682" customWidth="1"/>
    <col min="7424" max="7425" width="33.6640625" style="682"/>
    <col min="7426" max="7426" width="24.6640625" style="682" customWidth="1"/>
    <col min="7427" max="7427" width="23" style="682" customWidth="1"/>
    <col min="7428" max="7429" width="19.109375" style="682" customWidth="1"/>
    <col min="7430" max="7679" width="11.5546875" style="682" customWidth="1"/>
    <col min="7680" max="7681" width="33.6640625" style="682"/>
    <col min="7682" max="7682" width="24.6640625" style="682" customWidth="1"/>
    <col min="7683" max="7683" width="23" style="682" customWidth="1"/>
    <col min="7684" max="7685" width="19.109375" style="682" customWidth="1"/>
    <col min="7686" max="7935" width="11.5546875" style="682" customWidth="1"/>
    <col min="7936" max="7937" width="33.6640625" style="682"/>
    <col min="7938" max="7938" width="24.6640625" style="682" customWidth="1"/>
    <col min="7939" max="7939" width="23" style="682" customWidth="1"/>
    <col min="7940" max="7941" width="19.109375" style="682" customWidth="1"/>
    <col min="7942" max="8191" width="11.5546875" style="682" customWidth="1"/>
    <col min="8192" max="8193" width="33.6640625" style="682"/>
    <col min="8194" max="8194" width="24.6640625" style="682" customWidth="1"/>
    <col min="8195" max="8195" width="23" style="682" customWidth="1"/>
    <col min="8196" max="8197" width="19.109375" style="682" customWidth="1"/>
    <col min="8198" max="8447" width="11.5546875" style="682" customWidth="1"/>
    <col min="8448" max="8449" width="33.6640625" style="682"/>
    <col min="8450" max="8450" width="24.6640625" style="682" customWidth="1"/>
    <col min="8451" max="8451" width="23" style="682" customWidth="1"/>
    <col min="8452" max="8453" width="19.109375" style="682" customWidth="1"/>
    <col min="8454" max="8703" width="11.5546875" style="682" customWidth="1"/>
    <col min="8704" max="8705" width="33.6640625" style="682"/>
    <col min="8706" max="8706" width="24.6640625" style="682" customWidth="1"/>
    <col min="8707" max="8707" width="23" style="682" customWidth="1"/>
    <col min="8708" max="8709" width="19.109375" style="682" customWidth="1"/>
    <col min="8710" max="8959" width="11.5546875" style="682" customWidth="1"/>
    <col min="8960" max="8961" width="33.6640625" style="682"/>
    <col min="8962" max="8962" width="24.6640625" style="682" customWidth="1"/>
    <col min="8963" max="8963" width="23" style="682" customWidth="1"/>
    <col min="8964" max="8965" width="19.109375" style="682" customWidth="1"/>
    <col min="8966" max="9215" width="11.5546875" style="682" customWidth="1"/>
    <col min="9216" max="9217" width="33.6640625" style="682"/>
    <col min="9218" max="9218" width="24.6640625" style="682" customWidth="1"/>
    <col min="9219" max="9219" width="23" style="682" customWidth="1"/>
    <col min="9220" max="9221" width="19.109375" style="682" customWidth="1"/>
    <col min="9222" max="9471" width="11.5546875" style="682" customWidth="1"/>
    <col min="9472" max="9473" width="33.6640625" style="682"/>
    <col min="9474" max="9474" width="24.6640625" style="682" customWidth="1"/>
    <col min="9475" max="9475" width="23" style="682" customWidth="1"/>
    <col min="9476" max="9477" width="19.109375" style="682" customWidth="1"/>
    <col min="9478" max="9727" width="11.5546875" style="682" customWidth="1"/>
    <col min="9728" max="9729" width="33.6640625" style="682"/>
    <col min="9730" max="9730" width="24.6640625" style="682" customWidth="1"/>
    <col min="9731" max="9731" width="23" style="682" customWidth="1"/>
    <col min="9732" max="9733" width="19.109375" style="682" customWidth="1"/>
    <col min="9734" max="9983" width="11.5546875" style="682" customWidth="1"/>
    <col min="9984" max="9985" width="33.6640625" style="682"/>
    <col min="9986" max="9986" width="24.6640625" style="682" customWidth="1"/>
    <col min="9987" max="9987" width="23" style="682" customWidth="1"/>
    <col min="9988" max="9989" width="19.109375" style="682" customWidth="1"/>
    <col min="9990" max="10239" width="11.5546875" style="682" customWidth="1"/>
    <col min="10240" max="10241" width="33.6640625" style="682"/>
    <col min="10242" max="10242" width="24.6640625" style="682" customWidth="1"/>
    <col min="10243" max="10243" width="23" style="682" customWidth="1"/>
    <col min="10244" max="10245" width="19.109375" style="682" customWidth="1"/>
    <col min="10246" max="10495" width="11.5546875" style="682" customWidth="1"/>
    <col min="10496" max="10497" width="33.6640625" style="682"/>
    <col min="10498" max="10498" width="24.6640625" style="682" customWidth="1"/>
    <col min="10499" max="10499" width="23" style="682" customWidth="1"/>
    <col min="10500" max="10501" width="19.109375" style="682" customWidth="1"/>
    <col min="10502" max="10751" width="11.5546875" style="682" customWidth="1"/>
    <col min="10752" max="10753" width="33.6640625" style="682"/>
    <col min="10754" max="10754" width="24.6640625" style="682" customWidth="1"/>
    <col min="10755" max="10755" width="23" style="682" customWidth="1"/>
    <col min="10756" max="10757" width="19.109375" style="682" customWidth="1"/>
    <col min="10758" max="11007" width="11.5546875" style="682" customWidth="1"/>
    <col min="11008" max="11009" width="33.6640625" style="682"/>
    <col min="11010" max="11010" width="24.6640625" style="682" customWidth="1"/>
    <col min="11011" max="11011" width="23" style="682" customWidth="1"/>
    <col min="11012" max="11013" width="19.109375" style="682" customWidth="1"/>
    <col min="11014" max="11263" width="11.5546875" style="682" customWidth="1"/>
    <col min="11264" max="11265" width="33.6640625" style="682"/>
    <col min="11266" max="11266" width="24.6640625" style="682" customWidth="1"/>
    <col min="11267" max="11267" width="23" style="682" customWidth="1"/>
    <col min="11268" max="11269" width="19.109375" style="682" customWidth="1"/>
    <col min="11270" max="11519" width="11.5546875" style="682" customWidth="1"/>
    <col min="11520" max="11521" width="33.6640625" style="682"/>
    <col min="11522" max="11522" width="24.6640625" style="682" customWidth="1"/>
    <col min="11523" max="11523" width="23" style="682" customWidth="1"/>
    <col min="11524" max="11525" width="19.109375" style="682" customWidth="1"/>
    <col min="11526" max="11775" width="11.5546875" style="682" customWidth="1"/>
    <col min="11776" max="11777" width="33.6640625" style="682"/>
    <col min="11778" max="11778" width="24.6640625" style="682" customWidth="1"/>
    <col min="11779" max="11779" width="23" style="682" customWidth="1"/>
    <col min="11780" max="11781" width="19.109375" style="682" customWidth="1"/>
    <col min="11782" max="12031" width="11.5546875" style="682" customWidth="1"/>
    <col min="12032" max="12033" width="33.6640625" style="682"/>
    <col min="12034" max="12034" width="24.6640625" style="682" customWidth="1"/>
    <col min="12035" max="12035" width="23" style="682" customWidth="1"/>
    <col min="12036" max="12037" width="19.109375" style="682" customWidth="1"/>
    <col min="12038" max="12287" width="11.5546875" style="682" customWidth="1"/>
    <col min="12288" max="12289" width="33.6640625" style="682"/>
    <col min="12290" max="12290" width="24.6640625" style="682" customWidth="1"/>
    <col min="12291" max="12291" width="23" style="682" customWidth="1"/>
    <col min="12292" max="12293" width="19.109375" style="682" customWidth="1"/>
    <col min="12294" max="12543" width="11.5546875" style="682" customWidth="1"/>
    <col min="12544" max="12545" width="33.6640625" style="682"/>
    <col min="12546" max="12546" width="24.6640625" style="682" customWidth="1"/>
    <col min="12547" max="12547" width="23" style="682" customWidth="1"/>
    <col min="12548" max="12549" width="19.109375" style="682" customWidth="1"/>
    <col min="12550" max="12799" width="11.5546875" style="682" customWidth="1"/>
    <col min="12800" max="12801" width="33.6640625" style="682"/>
    <col min="12802" max="12802" width="24.6640625" style="682" customWidth="1"/>
    <col min="12803" max="12803" width="23" style="682" customWidth="1"/>
    <col min="12804" max="12805" width="19.109375" style="682" customWidth="1"/>
    <col min="12806" max="13055" width="11.5546875" style="682" customWidth="1"/>
    <col min="13056" max="13057" width="33.6640625" style="682"/>
    <col min="13058" max="13058" width="24.6640625" style="682" customWidth="1"/>
    <col min="13059" max="13059" width="23" style="682" customWidth="1"/>
    <col min="13060" max="13061" width="19.109375" style="682" customWidth="1"/>
    <col min="13062" max="13311" width="11.5546875" style="682" customWidth="1"/>
    <col min="13312" max="13313" width="33.6640625" style="682"/>
    <col min="13314" max="13314" width="24.6640625" style="682" customWidth="1"/>
    <col min="13315" max="13315" width="23" style="682" customWidth="1"/>
    <col min="13316" max="13317" width="19.109375" style="682" customWidth="1"/>
    <col min="13318" max="13567" width="11.5546875" style="682" customWidth="1"/>
    <col min="13568" max="13569" width="33.6640625" style="682"/>
    <col min="13570" max="13570" width="24.6640625" style="682" customWidth="1"/>
    <col min="13571" max="13571" width="23" style="682" customWidth="1"/>
    <col min="13572" max="13573" width="19.109375" style="682" customWidth="1"/>
    <col min="13574" max="13823" width="11.5546875" style="682" customWidth="1"/>
    <col min="13824" max="13825" width="33.6640625" style="682"/>
    <col min="13826" max="13826" width="24.6640625" style="682" customWidth="1"/>
    <col min="13827" max="13827" width="23" style="682" customWidth="1"/>
    <col min="13828" max="13829" width="19.109375" style="682" customWidth="1"/>
    <col min="13830" max="14079" width="11.5546875" style="682" customWidth="1"/>
    <col min="14080" max="14081" width="33.6640625" style="682"/>
    <col min="14082" max="14082" width="24.6640625" style="682" customWidth="1"/>
    <col min="14083" max="14083" width="23" style="682" customWidth="1"/>
    <col min="14084" max="14085" width="19.109375" style="682" customWidth="1"/>
    <col min="14086" max="14335" width="11.5546875" style="682" customWidth="1"/>
    <col min="14336" max="14337" width="33.6640625" style="682"/>
    <col min="14338" max="14338" width="24.6640625" style="682" customWidth="1"/>
    <col min="14339" max="14339" width="23" style="682" customWidth="1"/>
    <col min="14340" max="14341" width="19.109375" style="682" customWidth="1"/>
    <col min="14342" max="14591" width="11.5546875" style="682" customWidth="1"/>
    <col min="14592" max="14593" width="33.6640625" style="682"/>
    <col min="14594" max="14594" width="24.6640625" style="682" customWidth="1"/>
    <col min="14595" max="14595" width="23" style="682" customWidth="1"/>
    <col min="14596" max="14597" width="19.109375" style="682" customWidth="1"/>
    <col min="14598" max="14847" width="11.5546875" style="682" customWidth="1"/>
    <col min="14848" max="14849" width="33.6640625" style="682"/>
    <col min="14850" max="14850" width="24.6640625" style="682" customWidth="1"/>
    <col min="14851" max="14851" width="23" style="682" customWidth="1"/>
    <col min="14852" max="14853" width="19.109375" style="682" customWidth="1"/>
    <col min="14854" max="15103" width="11.5546875" style="682" customWidth="1"/>
    <col min="15104" max="15105" width="33.6640625" style="682"/>
    <col min="15106" max="15106" width="24.6640625" style="682" customWidth="1"/>
    <col min="15107" max="15107" width="23" style="682" customWidth="1"/>
    <col min="15108" max="15109" width="19.109375" style="682" customWidth="1"/>
    <col min="15110" max="15359" width="11.5546875" style="682" customWidth="1"/>
    <col min="15360" max="15361" width="33.6640625" style="682"/>
    <col min="15362" max="15362" width="24.6640625" style="682" customWidth="1"/>
    <col min="15363" max="15363" width="23" style="682" customWidth="1"/>
    <col min="15364" max="15365" width="19.109375" style="682" customWidth="1"/>
    <col min="15366" max="15615" width="11.5546875" style="682" customWidth="1"/>
    <col min="15616" max="15617" width="33.6640625" style="682"/>
    <col min="15618" max="15618" width="24.6640625" style="682" customWidth="1"/>
    <col min="15619" max="15619" width="23" style="682" customWidth="1"/>
    <col min="15620" max="15621" width="19.109375" style="682" customWidth="1"/>
    <col min="15622" max="15871" width="11.5546875" style="682" customWidth="1"/>
    <col min="15872" max="15873" width="33.6640625" style="682"/>
    <col min="15874" max="15874" width="24.6640625" style="682" customWidth="1"/>
    <col min="15875" max="15875" width="23" style="682" customWidth="1"/>
    <col min="15876" max="15877" width="19.109375" style="682" customWidth="1"/>
    <col min="15878" max="16127" width="11.5546875" style="682" customWidth="1"/>
    <col min="16128" max="16129" width="33.6640625" style="682"/>
    <col min="16130" max="16130" width="24.6640625" style="682" customWidth="1"/>
    <col min="16131" max="16131" width="23" style="682" customWidth="1"/>
    <col min="16132" max="16133" width="19.109375" style="682" customWidth="1"/>
    <col min="16134" max="16383" width="11.5546875" style="682" customWidth="1"/>
    <col min="16384" max="16384" width="33.6640625" style="682"/>
  </cols>
  <sheetData>
    <row r="1" spans="1:7" ht="21" customHeight="1">
      <c r="A1" s="1210" t="s">
        <v>1068</v>
      </c>
      <c r="B1" s="1182"/>
      <c r="C1" s="1182"/>
      <c r="D1" s="1182"/>
      <c r="E1" s="1182"/>
    </row>
    <row r="2" spans="1:7" s="1184" customFormat="1" ht="57.75" customHeight="1">
      <c r="A2" s="1183" t="s">
        <v>1060</v>
      </c>
      <c r="B2" s="1183"/>
      <c r="C2" s="1183"/>
      <c r="D2" s="1183"/>
      <c r="E2" s="1183"/>
    </row>
    <row r="3" spans="1:7" s="1186" customFormat="1" ht="24" customHeight="1">
      <c r="A3" s="1185">
        <v>45230</v>
      </c>
      <c r="B3" s="1185"/>
      <c r="C3" s="1185"/>
      <c r="D3" s="1185"/>
      <c r="E3" s="1185"/>
    </row>
    <row r="4" spans="1:7" s="1186" customFormat="1" ht="17.100000000000001" customHeight="1">
      <c r="A4" s="1187" t="s">
        <v>71</v>
      </c>
      <c r="B4" s="1187"/>
      <c r="C4" s="1187"/>
      <c r="D4" s="1187"/>
      <c r="E4" s="1187"/>
    </row>
    <row r="5" spans="1:7" s="1190" customFormat="1" ht="11.4" customHeight="1" thickBot="1">
      <c r="A5" s="1188" t="s">
        <v>1061</v>
      </c>
      <c r="B5" s="1188"/>
      <c r="C5" s="1188"/>
      <c r="D5" s="1188"/>
      <c r="E5" s="1189"/>
    </row>
    <row r="6" spans="1:7" s="1193" customFormat="1" ht="55.5" customHeight="1">
      <c r="A6" s="1191" t="s">
        <v>1</v>
      </c>
      <c r="B6" s="1191" t="s">
        <v>1062</v>
      </c>
      <c r="C6" s="1191" t="s">
        <v>1063</v>
      </c>
      <c r="D6" s="1191" t="s">
        <v>1064</v>
      </c>
      <c r="E6" s="1192" t="s">
        <v>1065</v>
      </c>
    </row>
    <row r="7" spans="1:7" s="238" customFormat="1" ht="20.100000000000001" customHeight="1">
      <c r="A7" s="896" t="s">
        <v>28</v>
      </c>
      <c r="B7" s="1194" t="s">
        <v>67</v>
      </c>
      <c r="C7" s="1194">
        <v>27870.978329999998</v>
      </c>
      <c r="D7" s="1194" t="s">
        <v>67</v>
      </c>
      <c r="E7" s="1195">
        <v>27870.978329999998</v>
      </c>
      <c r="F7" s="1196"/>
      <c r="G7" s="896"/>
    </row>
    <row r="8" spans="1:7" s="238" customFormat="1" ht="20.100000000000001" customHeight="1">
      <c r="A8" s="896" t="s">
        <v>29</v>
      </c>
      <c r="B8" s="1194" t="s">
        <v>67</v>
      </c>
      <c r="C8" s="1194">
        <v>27442.890800000001</v>
      </c>
      <c r="D8" s="1194" t="s">
        <v>67</v>
      </c>
      <c r="E8" s="1195">
        <v>27442.890800000001</v>
      </c>
      <c r="F8" s="1197"/>
      <c r="G8" s="896"/>
    </row>
    <row r="9" spans="1:7" s="238" customFormat="1" ht="20.100000000000001" customHeight="1">
      <c r="A9" s="896" t="s">
        <v>30</v>
      </c>
      <c r="B9" s="1194" t="s">
        <v>67</v>
      </c>
      <c r="C9" s="1194">
        <v>13529.671511076474</v>
      </c>
      <c r="D9" s="1194" t="s">
        <v>67</v>
      </c>
      <c r="E9" s="1195">
        <v>13529.671511076474</v>
      </c>
      <c r="F9" s="1197"/>
      <c r="G9" s="896"/>
    </row>
    <row r="10" spans="1:7" s="238" customFormat="1" ht="20.100000000000001" customHeight="1">
      <c r="A10" s="896" t="s">
        <v>31</v>
      </c>
      <c r="B10" s="1194" t="s">
        <v>67</v>
      </c>
      <c r="C10" s="1194">
        <v>11972.095782182658</v>
      </c>
      <c r="D10" s="1194">
        <v>11865.295790317343</v>
      </c>
      <c r="E10" s="1195">
        <v>23837.391572500001</v>
      </c>
      <c r="F10" s="1197"/>
      <c r="G10" s="896"/>
    </row>
    <row r="11" spans="1:7" s="238" customFormat="1" ht="20.100000000000001" customHeight="1">
      <c r="A11" s="896" t="s">
        <v>32</v>
      </c>
      <c r="B11" s="1194">
        <v>7528.3935300000003</v>
      </c>
      <c r="C11" s="1194" t="s">
        <v>67</v>
      </c>
      <c r="D11" s="1194" t="s">
        <v>67</v>
      </c>
      <c r="E11" s="1195">
        <v>7528.3935300000003</v>
      </c>
      <c r="F11" s="1197"/>
      <c r="G11" s="896"/>
    </row>
    <row r="12" spans="1:7" s="238" customFormat="1" ht="20.100000000000001" customHeight="1">
      <c r="A12" s="238" t="s">
        <v>33</v>
      </c>
      <c r="B12" s="1194">
        <v>44974.52938</v>
      </c>
      <c r="C12" s="1194" t="s">
        <v>67</v>
      </c>
      <c r="D12" s="1194" t="s">
        <v>67</v>
      </c>
      <c r="E12" s="1195">
        <v>44974.52938</v>
      </c>
      <c r="F12" s="1197"/>
      <c r="G12" s="896"/>
    </row>
    <row r="13" spans="1:7" s="238" customFormat="1" ht="20.100000000000001" customHeight="1">
      <c r="A13" s="896" t="s">
        <v>34</v>
      </c>
      <c r="B13" s="1194">
        <v>29712.178520000001</v>
      </c>
      <c r="C13" s="1194" t="s">
        <v>67</v>
      </c>
      <c r="D13" s="1194" t="s">
        <v>67</v>
      </c>
      <c r="E13" s="1195">
        <v>29712.178520000001</v>
      </c>
      <c r="F13" s="1197"/>
      <c r="G13" s="896"/>
    </row>
    <row r="14" spans="1:7" s="238" customFormat="1" ht="20.100000000000001" customHeight="1">
      <c r="A14" s="896" t="s">
        <v>35</v>
      </c>
      <c r="B14" s="1194">
        <v>13535.019460000001</v>
      </c>
      <c r="C14" s="1194" t="s">
        <v>67</v>
      </c>
      <c r="D14" s="1194" t="s">
        <v>67</v>
      </c>
      <c r="E14" s="1195">
        <v>13535.019460000001</v>
      </c>
      <c r="F14" s="1197"/>
      <c r="G14" s="896"/>
    </row>
    <row r="15" spans="1:7" s="238" customFormat="1" ht="20.100000000000001" customHeight="1">
      <c r="A15" s="896" t="s">
        <v>36</v>
      </c>
      <c r="B15" s="1194">
        <v>10510.042609999999</v>
      </c>
      <c r="C15" s="1194" t="s">
        <v>67</v>
      </c>
      <c r="D15" s="1194" t="s">
        <v>67</v>
      </c>
      <c r="E15" s="1195">
        <v>10510.042609999999</v>
      </c>
      <c r="F15" s="1197"/>
      <c r="G15" s="896"/>
    </row>
    <row r="16" spans="1:7" s="1199" customFormat="1" ht="21.9" customHeight="1">
      <c r="A16" s="1198" t="s">
        <v>37</v>
      </c>
      <c r="B16" s="1195">
        <v>106260.16350000001</v>
      </c>
      <c r="C16" s="1195">
        <v>80815.636423259144</v>
      </c>
      <c r="D16" s="1195">
        <v>11865.295790317343</v>
      </c>
      <c r="E16" s="1195">
        <v>198941.09571357651</v>
      </c>
      <c r="F16" s="1197"/>
      <c r="G16" s="1198"/>
    </row>
    <row r="17" spans="1:5" ht="7.5" customHeight="1" thickBot="1">
      <c r="A17" s="1200"/>
      <c r="B17" s="1201"/>
      <c r="C17" s="1201"/>
      <c r="D17" s="1201"/>
      <c r="E17" s="1201"/>
    </row>
    <row r="18" spans="1:5" ht="27.75" customHeight="1">
      <c r="A18" s="1202" t="s">
        <v>1066</v>
      </c>
      <c r="B18" s="1202"/>
      <c r="C18" s="1202"/>
      <c r="D18" s="1202"/>
      <c r="E18" s="1202"/>
    </row>
    <row r="19" spans="1:5" ht="16.5" customHeight="1">
      <c r="A19" s="1203" t="s">
        <v>739</v>
      </c>
      <c r="B19" s="1204"/>
      <c r="C19" s="1204"/>
      <c r="D19" s="1204"/>
    </row>
    <row r="20" spans="1:5">
      <c r="C20" s="1206"/>
    </row>
  </sheetData>
  <mergeCells count="4">
    <mergeCell ref="A2:E2"/>
    <mergeCell ref="A4:E4"/>
    <mergeCell ref="A5:D5"/>
    <mergeCell ref="A18:E18"/>
  </mergeCells>
  <hyperlinks>
    <hyperlink ref="A1" location="Índice!A1" display="Volver al Índice" xr:uid="{7C7E9B13-A8B8-48E2-9BF0-A644875FD705}"/>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7C5E-B0DE-448A-9F47-A9866D9D072B}">
  <dimension ref="A1:FM3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210" t="s">
        <v>1068</v>
      </c>
      <c r="B1" s="68"/>
      <c r="C1" s="68"/>
      <c r="D1" s="68"/>
      <c r="E1" s="68"/>
      <c r="F1" s="68"/>
      <c r="G1" s="68"/>
      <c r="H1" s="68"/>
      <c r="I1" s="68"/>
    </row>
    <row r="2" spans="1:169" s="523" customFormat="1" ht="34.5" customHeight="1">
      <c r="A2" s="3" t="s">
        <v>575</v>
      </c>
      <c r="B2" s="3"/>
      <c r="C2" s="3"/>
      <c r="D2" s="3"/>
      <c r="E2" s="3"/>
      <c r="F2" s="3"/>
      <c r="G2" s="3"/>
      <c r="H2" s="3"/>
      <c r="I2" s="3"/>
    </row>
    <row r="3" spans="1:169" s="524" customFormat="1" ht="24.75" customHeight="1">
      <c r="A3" s="124">
        <v>45230</v>
      </c>
      <c r="B3" s="124"/>
      <c r="C3" s="124"/>
      <c r="D3" s="124"/>
      <c r="E3" s="124"/>
      <c r="F3" s="124"/>
      <c r="G3" s="124"/>
      <c r="H3" s="124"/>
      <c r="I3" s="124"/>
    </row>
    <row r="4" spans="1:169" s="105" customFormat="1" ht="23.25" customHeight="1">
      <c r="A4" s="525" t="s">
        <v>63</v>
      </c>
      <c r="B4" s="525"/>
      <c r="C4" s="525"/>
      <c r="D4" s="525"/>
      <c r="E4" s="525"/>
      <c r="F4" s="525"/>
      <c r="G4" s="525"/>
      <c r="H4" s="525"/>
      <c r="I4" s="525"/>
    </row>
    <row r="5" spans="1:169" s="94" customFormat="1" ht="14.4" thickBot="1">
      <c r="A5" s="526"/>
    </row>
    <row r="6" spans="1:169" s="94" customFormat="1" ht="23.25" customHeight="1">
      <c r="A6" s="106" t="s">
        <v>64</v>
      </c>
      <c r="B6" s="248" t="s">
        <v>461</v>
      </c>
      <c r="C6" s="248" t="s">
        <v>576</v>
      </c>
      <c r="D6" s="248" t="s">
        <v>577</v>
      </c>
      <c r="E6" s="248" t="s">
        <v>578</v>
      </c>
      <c r="F6" s="248" t="s">
        <v>579</v>
      </c>
      <c r="G6" s="248" t="s">
        <v>580</v>
      </c>
      <c r="H6" s="248" t="s">
        <v>581</v>
      </c>
      <c r="I6" s="527" t="s">
        <v>582</v>
      </c>
    </row>
    <row r="7" spans="1:169" s="94" customFormat="1" ht="54" customHeight="1">
      <c r="A7" s="107"/>
      <c r="B7" s="251"/>
      <c r="C7" s="251"/>
      <c r="D7" s="251"/>
      <c r="E7" s="251"/>
      <c r="F7" s="251"/>
      <c r="G7" s="251"/>
      <c r="H7" s="251"/>
      <c r="I7" s="528"/>
    </row>
    <row r="8" spans="1:169" s="94" customFormat="1" ht="9" customHeight="1">
      <c r="A8" s="529"/>
      <c r="B8" s="530"/>
      <c r="C8" s="531"/>
      <c r="D8" s="531"/>
      <c r="E8" s="531"/>
      <c r="F8" s="531"/>
      <c r="G8" s="531"/>
      <c r="H8" s="532"/>
      <c r="I8" s="533"/>
    </row>
    <row r="9" spans="1:169" s="15" customFormat="1" ht="23.1" customHeight="1">
      <c r="A9" s="85" t="s">
        <v>28</v>
      </c>
      <c r="B9" s="534">
        <v>8.9310377911576211</v>
      </c>
      <c r="C9" s="534">
        <v>6.825972980724611</v>
      </c>
      <c r="D9" s="534">
        <v>75.7835856903246</v>
      </c>
      <c r="E9" s="534">
        <v>2.0748120505264915</v>
      </c>
      <c r="F9" s="534">
        <v>3.8264689715324998E-3</v>
      </c>
      <c r="G9" s="534">
        <v>0.4933884848228835</v>
      </c>
      <c r="H9" s="534">
        <v>5.8873765334722394</v>
      </c>
      <c r="I9" s="535">
        <v>2907909.8988600005</v>
      </c>
      <c r="J9" s="536"/>
      <c r="K9" s="536"/>
      <c r="L9" s="536"/>
      <c r="M9" s="536"/>
      <c r="N9" s="536"/>
      <c r="O9" s="536"/>
      <c r="P9" s="536"/>
      <c r="Q9" s="536"/>
      <c r="R9" s="536"/>
      <c r="S9" s="537"/>
      <c r="T9" s="537"/>
      <c r="U9" s="537"/>
      <c r="V9" s="537"/>
      <c r="W9" s="537"/>
      <c r="X9" s="537"/>
      <c r="Y9" s="537"/>
      <c r="Z9" s="537"/>
      <c r="AA9" s="537"/>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536"/>
      <c r="CG9" s="536"/>
      <c r="CH9" s="536"/>
      <c r="CI9" s="536"/>
      <c r="CJ9" s="536"/>
      <c r="CK9" s="536"/>
      <c r="CL9" s="536"/>
      <c r="CM9" s="536"/>
      <c r="CN9" s="536"/>
      <c r="CO9" s="536"/>
      <c r="CP9" s="536"/>
      <c r="CQ9" s="536"/>
      <c r="CR9" s="536"/>
      <c r="CS9" s="536"/>
      <c r="CT9" s="536"/>
      <c r="CU9" s="536"/>
      <c r="CV9" s="536"/>
      <c r="CW9" s="536"/>
      <c r="CX9" s="536"/>
      <c r="CY9" s="536"/>
      <c r="CZ9" s="536"/>
      <c r="DA9" s="536"/>
      <c r="DB9" s="536"/>
      <c r="DC9" s="536"/>
      <c r="DD9" s="536"/>
      <c r="DE9" s="536"/>
      <c r="DF9" s="536"/>
      <c r="DG9" s="536"/>
      <c r="DH9" s="536"/>
      <c r="DI9" s="536"/>
      <c r="DJ9" s="536"/>
      <c r="DK9" s="536"/>
      <c r="DL9" s="536"/>
      <c r="DM9" s="536"/>
      <c r="DN9" s="536"/>
      <c r="DO9" s="536"/>
      <c r="DP9" s="536"/>
      <c r="DQ9" s="536"/>
      <c r="DR9" s="536"/>
      <c r="DS9" s="536"/>
      <c r="DT9" s="536"/>
      <c r="DU9" s="536"/>
      <c r="DV9" s="536"/>
      <c r="DW9" s="536"/>
      <c r="DX9" s="536"/>
      <c r="DY9" s="536"/>
      <c r="DZ9" s="536"/>
      <c r="EA9" s="536"/>
      <c r="EB9" s="536"/>
      <c r="EC9" s="536"/>
      <c r="ED9" s="536"/>
      <c r="EE9" s="536"/>
      <c r="EF9" s="536"/>
      <c r="EG9" s="536"/>
      <c r="EH9" s="536"/>
      <c r="EI9" s="536"/>
      <c r="EJ9" s="536"/>
      <c r="EK9" s="536"/>
      <c r="EL9" s="536"/>
      <c r="EM9" s="536"/>
      <c r="EN9" s="536"/>
      <c r="EO9" s="536"/>
      <c r="EP9" s="536"/>
      <c r="EQ9" s="536"/>
      <c r="ER9" s="536"/>
      <c r="ES9" s="536"/>
      <c r="ET9" s="536"/>
      <c r="EU9" s="536"/>
      <c r="EV9" s="536"/>
      <c r="EW9" s="536"/>
      <c r="EX9" s="536"/>
      <c r="EY9" s="536"/>
      <c r="EZ9" s="536"/>
      <c r="FA9" s="536"/>
      <c r="FB9" s="536"/>
      <c r="FC9" s="536"/>
      <c r="FD9" s="536"/>
      <c r="FE9" s="536"/>
      <c r="FF9" s="536"/>
      <c r="FG9" s="536"/>
      <c r="FH9" s="536"/>
      <c r="FI9" s="536"/>
      <c r="FJ9" s="536"/>
      <c r="FK9" s="536"/>
      <c r="FL9" s="536"/>
      <c r="FM9" s="536"/>
    </row>
    <row r="10" spans="1:169" s="15" customFormat="1" ht="23.1" customHeight="1">
      <c r="A10" s="21" t="s">
        <v>29</v>
      </c>
      <c r="B10" s="534">
        <v>10.825374922290768</v>
      </c>
      <c r="C10" s="534">
        <v>7.499776835204564</v>
      </c>
      <c r="D10" s="534">
        <v>76.258030016176519</v>
      </c>
      <c r="E10" s="534">
        <v>1.7747273428000268</v>
      </c>
      <c r="F10" s="534" t="s">
        <v>67</v>
      </c>
      <c r="G10" s="534">
        <v>0.85675469656500536</v>
      </c>
      <c r="H10" s="534">
        <v>2.7853361869631184</v>
      </c>
      <c r="I10" s="535">
        <v>4769493.0910600005</v>
      </c>
      <c r="J10" s="536"/>
      <c r="K10" s="536"/>
      <c r="L10" s="536"/>
      <c r="M10" s="536"/>
      <c r="N10" s="536"/>
      <c r="O10" s="536"/>
      <c r="P10" s="536"/>
      <c r="Q10" s="536"/>
      <c r="R10" s="536"/>
      <c r="S10" s="537"/>
      <c r="T10" s="537"/>
      <c r="U10" s="537"/>
      <c r="V10" s="537"/>
      <c r="W10" s="537"/>
      <c r="X10" s="537"/>
      <c r="Y10" s="537"/>
      <c r="Z10" s="537"/>
      <c r="AA10" s="537"/>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c r="DJ10" s="536"/>
      <c r="DK10" s="536"/>
      <c r="DL10" s="536"/>
      <c r="DM10" s="536"/>
      <c r="DN10" s="536"/>
      <c r="DO10" s="536"/>
      <c r="DP10" s="536"/>
      <c r="DQ10" s="536"/>
      <c r="DR10" s="536"/>
      <c r="DS10" s="536"/>
      <c r="DT10" s="536"/>
      <c r="DU10" s="536"/>
      <c r="DV10" s="536"/>
      <c r="DW10" s="536"/>
      <c r="DX10" s="536"/>
      <c r="DY10" s="536"/>
      <c r="DZ10" s="536"/>
      <c r="EA10" s="536"/>
      <c r="EB10" s="536"/>
      <c r="EC10" s="536"/>
      <c r="ED10" s="536"/>
      <c r="EE10" s="536"/>
      <c r="EF10" s="536"/>
      <c r="EG10" s="536"/>
      <c r="EH10" s="536"/>
      <c r="EI10" s="536"/>
      <c r="EJ10" s="536"/>
      <c r="EK10" s="536"/>
      <c r="EL10" s="536"/>
      <c r="EM10" s="536"/>
      <c r="EN10" s="536"/>
      <c r="EO10" s="536"/>
      <c r="EP10" s="536"/>
      <c r="EQ10" s="536"/>
      <c r="ER10" s="536"/>
      <c r="ES10" s="536"/>
      <c r="ET10" s="536"/>
      <c r="EU10" s="536"/>
      <c r="EV10" s="536"/>
      <c r="EW10" s="536"/>
      <c r="EX10" s="536"/>
      <c r="EY10" s="536"/>
      <c r="EZ10" s="536"/>
      <c r="FA10" s="536"/>
      <c r="FB10" s="536"/>
      <c r="FC10" s="536"/>
      <c r="FD10" s="536"/>
      <c r="FE10" s="536"/>
      <c r="FF10" s="536"/>
      <c r="FG10" s="536"/>
      <c r="FH10" s="536"/>
      <c r="FI10" s="536"/>
      <c r="FJ10" s="536"/>
      <c r="FK10" s="536"/>
      <c r="FL10" s="536"/>
      <c r="FM10" s="536"/>
    </row>
    <row r="11" spans="1:169" s="15" customFormat="1" ht="23.1" customHeight="1">
      <c r="A11" s="21" t="s">
        <v>30</v>
      </c>
      <c r="B11" s="534">
        <v>9.5638441274006514</v>
      </c>
      <c r="C11" s="534">
        <v>1.879873015426671</v>
      </c>
      <c r="D11" s="534">
        <v>82.330998307272367</v>
      </c>
      <c r="E11" s="534">
        <v>2.6395931778888535</v>
      </c>
      <c r="F11" s="534" t="s">
        <v>67</v>
      </c>
      <c r="G11" s="534">
        <v>0.77533888177007404</v>
      </c>
      <c r="H11" s="534">
        <v>2.8103524902414057</v>
      </c>
      <c r="I11" s="535">
        <v>2580529.2486199997</v>
      </c>
      <c r="J11" s="536"/>
      <c r="K11" s="536"/>
      <c r="L11" s="536"/>
      <c r="M11" s="536"/>
      <c r="N11" s="536"/>
      <c r="O11" s="536"/>
      <c r="P11" s="536"/>
      <c r="Q11" s="536"/>
      <c r="R11" s="536"/>
      <c r="S11" s="537"/>
      <c r="T11" s="537"/>
      <c r="U11" s="537"/>
      <c r="V11" s="537"/>
      <c r="W11" s="537"/>
      <c r="X11" s="537"/>
      <c r="Y11" s="537"/>
      <c r="Z11" s="537"/>
      <c r="AA11" s="537"/>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c r="BY11" s="536"/>
      <c r="BZ11" s="536"/>
      <c r="CA11" s="536"/>
      <c r="CB11" s="536"/>
      <c r="CC11" s="536"/>
      <c r="CD11" s="536"/>
      <c r="CE11" s="536"/>
      <c r="CF11" s="536"/>
      <c r="CG11" s="536"/>
      <c r="CH11" s="536"/>
      <c r="CI11" s="536"/>
      <c r="CJ11" s="536"/>
      <c r="CK11" s="536"/>
      <c r="CL11" s="536"/>
      <c r="CM11" s="536"/>
      <c r="CN11" s="536"/>
      <c r="CO11" s="536"/>
      <c r="CP11" s="536"/>
      <c r="CQ11" s="536"/>
      <c r="CR11" s="536"/>
      <c r="CS11" s="536"/>
      <c r="CT11" s="536"/>
      <c r="CU11" s="536"/>
      <c r="CV11" s="536"/>
      <c r="CW11" s="536"/>
      <c r="CX11" s="536"/>
      <c r="CY11" s="536"/>
      <c r="CZ11" s="536"/>
      <c r="DA11" s="536"/>
      <c r="DB11" s="536"/>
      <c r="DC11" s="536"/>
      <c r="DD11" s="536"/>
      <c r="DE11" s="536"/>
      <c r="DF11" s="536"/>
      <c r="DG11" s="536"/>
      <c r="DH11" s="536"/>
      <c r="DI11" s="536"/>
      <c r="DJ11" s="536"/>
      <c r="DK11" s="536"/>
      <c r="DL11" s="536"/>
      <c r="DM11" s="536"/>
      <c r="DN11" s="536"/>
      <c r="DO11" s="536"/>
      <c r="DP11" s="536"/>
      <c r="DQ11" s="536"/>
      <c r="DR11" s="536"/>
      <c r="DS11" s="536"/>
      <c r="DT11" s="536"/>
      <c r="DU11" s="536"/>
      <c r="DV11" s="536"/>
      <c r="DW11" s="536"/>
      <c r="DX11" s="536"/>
      <c r="DY11" s="536"/>
      <c r="DZ11" s="536"/>
      <c r="EA11" s="536"/>
      <c r="EB11" s="536"/>
      <c r="EC11" s="536"/>
      <c r="ED11" s="536"/>
      <c r="EE11" s="536"/>
      <c r="EF11" s="536"/>
      <c r="EG11" s="536"/>
      <c r="EH11" s="536"/>
      <c r="EI11" s="536"/>
      <c r="EJ11" s="536"/>
      <c r="EK11" s="536"/>
      <c r="EL11" s="536"/>
      <c r="EM11" s="536"/>
      <c r="EN11" s="536"/>
      <c r="EO11" s="536"/>
      <c r="EP11" s="536"/>
      <c r="EQ11" s="536"/>
      <c r="ER11" s="536"/>
      <c r="ES11" s="536"/>
      <c r="ET11" s="536"/>
      <c r="EU11" s="536"/>
      <c r="EV11" s="536"/>
      <c r="EW11" s="536"/>
      <c r="EX11" s="536"/>
      <c r="EY11" s="536"/>
      <c r="EZ11" s="536"/>
      <c r="FA11" s="536"/>
      <c r="FB11" s="536"/>
      <c r="FC11" s="536"/>
      <c r="FD11" s="536"/>
      <c r="FE11" s="536"/>
      <c r="FF11" s="536"/>
      <c r="FG11" s="536"/>
      <c r="FH11" s="536"/>
      <c r="FI11" s="536"/>
      <c r="FJ11" s="536"/>
      <c r="FK11" s="536"/>
      <c r="FL11" s="536"/>
      <c r="FM11" s="536"/>
    </row>
    <row r="12" spans="1:169" s="15" customFormat="1" ht="23.1" customHeight="1">
      <c r="A12" s="21" t="s">
        <v>31</v>
      </c>
      <c r="B12" s="534">
        <v>14.982608942853476</v>
      </c>
      <c r="C12" s="534">
        <v>1.8584199022431889</v>
      </c>
      <c r="D12" s="534">
        <v>72.743057708994229</v>
      </c>
      <c r="E12" s="534">
        <v>4.3744119263252532</v>
      </c>
      <c r="F12" s="534">
        <v>2.5675447767347075E-2</v>
      </c>
      <c r="G12" s="534">
        <v>0.153386160210505</v>
      </c>
      <c r="H12" s="534">
        <v>5.8624399116060024</v>
      </c>
      <c r="I12" s="535">
        <v>1474726.2966199999</v>
      </c>
      <c r="J12" s="536"/>
      <c r="K12" s="536"/>
      <c r="L12" s="536"/>
      <c r="M12" s="536"/>
      <c r="N12" s="536"/>
      <c r="O12" s="536"/>
      <c r="P12" s="536"/>
      <c r="Q12" s="536"/>
      <c r="R12" s="536"/>
      <c r="S12" s="537"/>
      <c r="T12" s="537"/>
      <c r="U12" s="537"/>
      <c r="V12" s="537"/>
      <c r="W12" s="537"/>
      <c r="X12" s="537"/>
      <c r="Y12" s="537"/>
      <c r="Z12" s="537"/>
      <c r="AA12" s="537"/>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36"/>
      <c r="DG12" s="536"/>
      <c r="DH12" s="536"/>
      <c r="DI12" s="536"/>
      <c r="DJ12" s="536"/>
      <c r="DK12" s="536"/>
      <c r="DL12" s="536"/>
      <c r="DM12" s="536"/>
      <c r="DN12" s="536"/>
      <c r="DO12" s="536"/>
      <c r="DP12" s="536"/>
      <c r="DQ12" s="536"/>
      <c r="DR12" s="536"/>
      <c r="DS12" s="536"/>
      <c r="DT12" s="536"/>
      <c r="DU12" s="536"/>
      <c r="DV12" s="536"/>
      <c r="DW12" s="536"/>
      <c r="DX12" s="536"/>
      <c r="DY12" s="536"/>
      <c r="DZ12" s="536"/>
      <c r="EA12" s="536"/>
      <c r="EB12" s="536"/>
      <c r="EC12" s="536"/>
      <c r="ED12" s="536"/>
      <c r="EE12" s="536"/>
      <c r="EF12" s="536"/>
      <c r="EG12" s="536"/>
      <c r="EH12" s="536"/>
      <c r="EI12" s="536"/>
      <c r="EJ12" s="536"/>
      <c r="EK12" s="536"/>
      <c r="EL12" s="536"/>
      <c r="EM12" s="536"/>
      <c r="EN12" s="536"/>
      <c r="EO12" s="536"/>
      <c r="EP12" s="536"/>
      <c r="EQ12" s="536"/>
      <c r="ER12" s="536"/>
      <c r="ES12" s="536"/>
      <c r="ET12" s="536"/>
      <c r="EU12" s="536"/>
      <c r="EV12" s="536"/>
      <c r="EW12" s="536"/>
      <c r="EX12" s="536"/>
      <c r="EY12" s="536"/>
      <c r="EZ12" s="536"/>
      <c r="FA12" s="536"/>
      <c r="FB12" s="536"/>
      <c r="FC12" s="536"/>
      <c r="FD12" s="536"/>
      <c r="FE12" s="536"/>
      <c r="FF12" s="536"/>
      <c r="FG12" s="536"/>
      <c r="FH12" s="536"/>
      <c r="FI12" s="536"/>
      <c r="FJ12" s="536"/>
      <c r="FK12" s="536"/>
      <c r="FL12" s="536"/>
      <c r="FM12" s="536"/>
    </row>
    <row r="13" spans="1:169" s="15" customFormat="1" ht="23.1" customHeight="1">
      <c r="A13" s="21" t="s">
        <v>32</v>
      </c>
      <c r="B13" s="534">
        <v>16.125022766365181</v>
      </c>
      <c r="C13" s="534">
        <v>1.4396616069422088</v>
      </c>
      <c r="D13" s="534">
        <v>69.03989470487096</v>
      </c>
      <c r="E13" s="534">
        <v>2.6138727046628332</v>
      </c>
      <c r="F13" s="534">
        <v>0.24105454527013556</v>
      </c>
      <c r="G13" s="534">
        <v>3.2905466454136714</v>
      </c>
      <c r="H13" s="534">
        <v>7.2499470264749997</v>
      </c>
      <c r="I13" s="535">
        <v>413697.07793000003</v>
      </c>
      <c r="J13" s="536"/>
      <c r="K13" s="536"/>
      <c r="L13" s="536"/>
      <c r="M13" s="536"/>
      <c r="N13" s="536"/>
      <c r="O13" s="536"/>
      <c r="P13" s="536"/>
      <c r="Q13" s="536"/>
      <c r="R13" s="536"/>
      <c r="S13" s="537"/>
      <c r="T13" s="537"/>
      <c r="U13" s="537"/>
      <c r="V13" s="537"/>
      <c r="W13" s="537"/>
      <c r="X13" s="537"/>
      <c r="Y13" s="537"/>
      <c r="Z13" s="537"/>
      <c r="AA13" s="537"/>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6"/>
      <c r="BZ13" s="536"/>
      <c r="CA13" s="536"/>
      <c r="CB13" s="536"/>
      <c r="CC13" s="536"/>
      <c r="CD13" s="536"/>
      <c r="CE13" s="536"/>
      <c r="CF13" s="536"/>
      <c r="CG13" s="536"/>
      <c r="CH13" s="536"/>
      <c r="CI13" s="536"/>
      <c r="CJ13" s="536"/>
      <c r="CK13" s="536"/>
      <c r="CL13" s="536"/>
      <c r="CM13" s="536"/>
      <c r="CN13" s="536"/>
      <c r="CO13" s="536"/>
      <c r="CP13" s="536"/>
      <c r="CQ13" s="536"/>
      <c r="CR13" s="536"/>
      <c r="CS13" s="536"/>
      <c r="CT13" s="536"/>
      <c r="CU13" s="536"/>
      <c r="CV13" s="536"/>
      <c r="CW13" s="536"/>
      <c r="CX13" s="536"/>
      <c r="CY13" s="536"/>
      <c r="CZ13" s="536"/>
      <c r="DA13" s="536"/>
      <c r="DB13" s="536"/>
      <c r="DC13" s="536"/>
      <c r="DD13" s="536"/>
      <c r="DE13" s="536"/>
      <c r="DF13" s="536"/>
      <c r="DG13" s="536"/>
      <c r="DH13" s="536"/>
      <c r="DI13" s="536"/>
      <c r="DJ13" s="536"/>
      <c r="DK13" s="536"/>
      <c r="DL13" s="536"/>
      <c r="DM13" s="536"/>
      <c r="DN13" s="536"/>
      <c r="DO13" s="536"/>
      <c r="DP13" s="536"/>
      <c r="DQ13" s="536"/>
      <c r="DR13" s="536"/>
      <c r="DS13" s="536"/>
      <c r="DT13" s="536"/>
      <c r="DU13" s="536"/>
      <c r="DV13" s="536"/>
      <c r="DW13" s="536"/>
      <c r="DX13" s="536"/>
      <c r="DY13" s="536"/>
      <c r="DZ13" s="536"/>
      <c r="EA13" s="536"/>
      <c r="EB13" s="536"/>
      <c r="EC13" s="536"/>
      <c r="ED13" s="536"/>
      <c r="EE13" s="536"/>
      <c r="EF13" s="536"/>
      <c r="EG13" s="536"/>
      <c r="EH13" s="536"/>
      <c r="EI13" s="536"/>
      <c r="EJ13" s="536"/>
      <c r="EK13" s="536"/>
      <c r="EL13" s="536"/>
      <c r="EM13" s="536"/>
      <c r="EN13" s="536"/>
      <c r="EO13" s="536"/>
      <c r="EP13" s="536"/>
      <c r="EQ13" s="536"/>
      <c r="ER13" s="536"/>
      <c r="ES13" s="536"/>
      <c r="ET13" s="536"/>
      <c r="EU13" s="536"/>
      <c r="EV13" s="536"/>
      <c r="EW13" s="536"/>
      <c r="EX13" s="536"/>
      <c r="EY13" s="536"/>
      <c r="EZ13" s="536"/>
      <c r="FA13" s="536"/>
      <c r="FB13" s="536"/>
      <c r="FC13" s="536"/>
      <c r="FD13" s="536"/>
      <c r="FE13" s="536"/>
      <c r="FF13" s="536"/>
      <c r="FG13" s="536"/>
      <c r="FH13" s="536"/>
      <c r="FI13" s="536"/>
      <c r="FJ13" s="536"/>
      <c r="FK13" s="536"/>
      <c r="FL13" s="536"/>
      <c r="FM13" s="536"/>
    </row>
    <row r="14" spans="1:169" s="15" customFormat="1" ht="23.1" customHeight="1">
      <c r="A14" s="21" t="s">
        <v>33</v>
      </c>
      <c r="B14" s="534">
        <v>13.8911574235175</v>
      </c>
      <c r="C14" s="534" t="s">
        <v>67</v>
      </c>
      <c r="D14" s="534">
        <v>75.014987844524427</v>
      </c>
      <c r="E14" s="534">
        <v>7.6015849645293549</v>
      </c>
      <c r="F14" s="534" t="s">
        <v>67</v>
      </c>
      <c r="G14" s="534">
        <v>0.30727221119214138</v>
      </c>
      <c r="H14" s="534">
        <v>3.1849975562365804</v>
      </c>
      <c r="I14" s="535">
        <v>2046696.95499</v>
      </c>
      <c r="J14" s="536"/>
      <c r="K14" s="536"/>
      <c r="L14" s="536"/>
      <c r="M14" s="536"/>
      <c r="N14" s="536"/>
      <c r="O14" s="536"/>
      <c r="P14" s="536"/>
      <c r="Q14" s="536"/>
      <c r="R14" s="536"/>
      <c r="S14" s="537"/>
      <c r="T14" s="537"/>
      <c r="U14" s="537"/>
      <c r="V14" s="537"/>
      <c r="W14" s="537"/>
      <c r="X14" s="537"/>
      <c r="Y14" s="537"/>
      <c r="Z14" s="537"/>
      <c r="AA14" s="537"/>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A14" s="536"/>
      <c r="CB14" s="536"/>
      <c r="CC14" s="536"/>
      <c r="CD14" s="536"/>
      <c r="CE14" s="536"/>
      <c r="CF14" s="536"/>
      <c r="CG14" s="536"/>
      <c r="CH14" s="536"/>
      <c r="CI14" s="536"/>
      <c r="CJ14" s="536"/>
      <c r="CK14" s="536"/>
      <c r="CL14" s="536"/>
      <c r="CM14" s="536"/>
      <c r="CN14" s="536"/>
      <c r="CO14" s="536"/>
      <c r="CP14" s="536"/>
      <c r="CQ14" s="536"/>
      <c r="CR14" s="536"/>
      <c r="CS14" s="536"/>
      <c r="CT14" s="536"/>
      <c r="CU14" s="536"/>
      <c r="CV14" s="536"/>
      <c r="CW14" s="536"/>
      <c r="CX14" s="536"/>
      <c r="CY14" s="536"/>
      <c r="CZ14" s="536"/>
      <c r="DA14" s="536"/>
      <c r="DB14" s="536"/>
      <c r="DC14" s="536"/>
      <c r="DD14" s="536"/>
      <c r="DE14" s="536"/>
      <c r="DF14" s="536"/>
      <c r="DG14" s="536"/>
      <c r="DH14" s="536"/>
      <c r="DI14" s="536"/>
      <c r="DJ14" s="536"/>
      <c r="DK14" s="536"/>
      <c r="DL14" s="536"/>
      <c r="DM14" s="536"/>
      <c r="DN14" s="536"/>
      <c r="DO14" s="536"/>
      <c r="DP14" s="536"/>
      <c r="DQ14" s="536"/>
      <c r="DR14" s="536"/>
      <c r="DS14" s="536"/>
      <c r="DT14" s="536"/>
      <c r="DU14" s="536"/>
      <c r="DV14" s="536"/>
      <c r="DW14" s="536"/>
      <c r="DX14" s="536"/>
      <c r="DY14" s="536"/>
      <c r="DZ14" s="536"/>
      <c r="EA14" s="536"/>
      <c r="EB14" s="536"/>
      <c r="EC14" s="536"/>
      <c r="ED14" s="536"/>
      <c r="EE14" s="536"/>
      <c r="EF14" s="536"/>
      <c r="EG14" s="536"/>
      <c r="EH14" s="536"/>
      <c r="EI14" s="536"/>
      <c r="EJ14" s="536"/>
      <c r="EK14" s="536"/>
      <c r="EL14" s="536"/>
      <c r="EM14" s="536"/>
      <c r="EN14" s="536"/>
      <c r="EO14" s="536"/>
      <c r="EP14" s="536"/>
      <c r="EQ14" s="536"/>
      <c r="ER14" s="536"/>
      <c r="ES14" s="536"/>
      <c r="ET14" s="536"/>
      <c r="EU14" s="536"/>
      <c r="EV14" s="536"/>
      <c r="EW14" s="536"/>
      <c r="EX14" s="536"/>
      <c r="EY14" s="536"/>
      <c r="EZ14" s="536"/>
      <c r="FA14" s="536"/>
      <c r="FB14" s="536"/>
      <c r="FC14" s="536"/>
      <c r="FD14" s="536"/>
      <c r="FE14" s="536"/>
      <c r="FF14" s="536"/>
      <c r="FG14" s="536"/>
      <c r="FH14" s="536"/>
      <c r="FI14" s="536"/>
      <c r="FJ14" s="536"/>
      <c r="FK14" s="536"/>
      <c r="FL14" s="536"/>
      <c r="FM14" s="536"/>
    </row>
    <row r="15" spans="1:169" s="15" customFormat="1" ht="23.1" customHeight="1">
      <c r="A15" s="85" t="s">
        <v>34</v>
      </c>
      <c r="B15" s="534">
        <v>2.7544397074701568</v>
      </c>
      <c r="C15" s="534">
        <v>0.3189333963525568</v>
      </c>
      <c r="D15" s="534">
        <v>89.130990063227543</v>
      </c>
      <c r="E15" s="534">
        <v>2.0945193220820157</v>
      </c>
      <c r="F15" s="534" t="s">
        <v>67</v>
      </c>
      <c r="G15" s="534">
        <v>0.45719099395479296</v>
      </c>
      <c r="H15" s="534">
        <v>5.2439265169129072</v>
      </c>
      <c r="I15" s="535">
        <v>1418399.2807700003</v>
      </c>
      <c r="J15" s="536"/>
      <c r="K15" s="536"/>
      <c r="L15" s="536"/>
      <c r="M15" s="536"/>
      <c r="N15" s="536"/>
      <c r="O15" s="536"/>
      <c r="P15" s="536"/>
      <c r="Q15" s="536"/>
      <c r="R15" s="536"/>
      <c r="S15" s="537"/>
      <c r="T15" s="537"/>
      <c r="U15" s="537"/>
      <c r="V15" s="537"/>
      <c r="W15" s="537"/>
      <c r="X15" s="537"/>
      <c r="Y15" s="537"/>
      <c r="Z15" s="537"/>
      <c r="AA15" s="537"/>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6"/>
      <c r="BX15" s="536"/>
      <c r="BY15" s="536"/>
      <c r="BZ15" s="536"/>
      <c r="CA15" s="536"/>
      <c r="CB15" s="536"/>
      <c r="CC15" s="536"/>
      <c r="CD15" s="536"/>
      <c r="CE15" s="536"/>
      <c r="CF15" s="536"/>
      <c r="CG15" s="536"/>
      <c r="CH15" s="536"/>
      <c r="CI15" s="536"/>
      <c r="CJ15" s="536"/>
      <c r="CK15" s="536"/>
      <c r="CL15" s="536"/>
      <c r="CM15" s="536"/>
      <c r="CN15" s="536"/>
      <c r="CO15" s="536"/>
      <c r="CP15" s="536"/>
      <c r="CQ15" s="536"/>
      <c r="CR15" s="536"/>
      <c r="CS15" s="536"/>
      <c r="CT15" s="536"/>
      <c r="CU15" s="536"/>
      <c r="CV15" s="536"/>
      <c r="CW15" s="536"/>
      <c r="CX15" s="536"/>
      <c r="CY15" s="536"/>
      <c r="CZ15" s="536"/>
      <c r="DA15" s="536"/>
      <c r="DB15" s="536"/>
      <c r="DC15" s="536"/>
      <c r="DD15" s="536"/>
      <c r="DE15" s="536"/>
      <c r="DF15" s="536"/>
      <c r="DG15" s="536"/>
      <c r="DH15" s="536"/>
      <c r="DI15" s="536"/>
      <c r="DJ15" s="536"/>
      <c r="DK15" s="536"/>
      <c r="DL15" s="536"/>
      <c r="DM15" s="536"/>
      <c r="DN15" s="536"/>
      <c r="DO15" s="536"/>
      <c r="DP15" s="536"/>
      <c r="DQ15" s="536"/>
      <c r="DR15" s="536"/>
      <c r="DS15" s="536"/>
      <c r="DT15" s="536"/>
      <c r="DU15" s="536"/>
      <c r="DV15" s="536"/>
      <c r="DW15" s="536"/>
      <c r="DX15" s="536"/>
      <c r="DY15" s="536"/>
      <c r="DZ15" s="536"/>
      <c r="EA15" s="536"/>
      <c r="EB15" s="536"/>
      <c r="EC15" s="536"/>
      <c r="ED15" s="536"/>
      <c r="EE15" s="536"/>
      <c r="EF15" s="536"/>
      <c r="EG15" s="536"/>
      <c r="EH15" s="536"/>
      <c r="EI15" s="536"/>
      <c r="EJ15" s="536"/>
      <c r="EK15" s="536"/>
      <c r="EL15" s="536"/>
      <c r="EM15" s="536"/>
      <c r="EN15" s="536"/>
      <c r="EO15" s="536"/>
      <c r="EP15" s="536"/>
      <c r="EQ15" s="536"/>
      <c r="ER15" s="536"/>
      <c r="ES15" s="536"/>
      <c r="ET15" s="536"/>
      <c r="EU15" s="536"/>
      <c r="EV15" s="536"/>
      <c r="EW15" s="536"/>
      <c r="EX15" s="536"/>
      <c r="EY15" s="536"/>
      <c r="EZ15" s="536"/>
      <c r="FA15" s="536"/>
      <c r="FB15" s="536"/>
      <c r="FC15" s="536"/>
      <c r="FD15" s="536"/>
      <c r="FE15" s="536"/>
      <c r="FF15" s="536"/>
      <c r="FG15" s="536"/>
      <c r="FH15" s="536"/>
      <c r="FI15" s="536"/>
      <c r="FJ15" s="536"/>
      <c r="FK15" s="536"/>
      <c r="FL15" s="536"/>
      <c r="FM15" s="536"/>
    </row>
    <row r="16" spans="1:169" s="15" customFormat="1" ht="23.1" customHeight="1">
      <c r="A16" s="85" t="s">
        <v>35</v>
      </c>
      <c r="B16" s="534">
        <v>12.117789587130389</v>
      </c>
      <c r="C16" s="534">
        <v>1.2651545358397778</v>
      </c>
      <c r="D16" s="534">
        <v>80.84715492980466</v>
      </c>
      <c r="E16" s="534">
        <v>1.2447012203226133</v>
      </c>
      <c r="F16" s="534">
        <v>0.33672776257396625</v>
      </c>
      <c r="G16" s="534">
        <v>2.1553490726972475</v>
      </c>
      <c r="H16" s="534">
        <v>2.0331228916313346</v>
      </c>
      <c r="I16" s="535">
        <v>691623.80975000001</v>
      </c>
      <c r="J16" s="536"/>
      <c r="K16" s="536"/>
      <c r="L16" s="536"/>
      <c r="M16" s="536"/>
      <c r="N16" s="536"/>
      <c r="O16" s="536"/>
      <c r="P16" s="536"/>
      <c r="Q16" s="536"/>
      <c r="R16" s="536"/>
      <c r="S16" s="537"/>
      <c r="T16" s="537"/>
      <c r="U16" s="537"/>
      <c r="V16" s="537"/>
      <c r="W16" s="537"/>
      <c r="X16" s="537"/>
      <c r="Y16" s="537"/>
      <c r="Z16" s="537"/>
      <c r="AA16" s="537"/>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c r="CA16" s="536"/>
      <c r="CB16" s="536"/>
      <c r="CC16" s="536"/>
      <c r="CD16" s="536"/>
      <c r="CE16" s="536"/>
      <c r="CF16" s="536"/>
      <c r="CG16" s="536"/>
      <c r="CH16" s="536"/>
      <c r="CI16" s="536"/>
      <c r="CJ16" s="536"/>
      <c r="CK16" s="536"/>
      <c r="CL16" s="536"/>
      <c r="CM16" s="536"/>
      <c r="CN16" s="536"/>
      <c r="CO16" s="536"/>
      <c r="CP16" s="536"/>
      <c r="CQ16" s="536"/>
      <c r="CR16" s="536"/>
      <c r="CS16" s="536"/>
      <c r="CT16" s="536"/>
      <c r="CU16" s="536"/>
      <c r="CV16" s="536"/>
      <c r="CW16" s="536"/>
      <c r="CX16" s="536"/>
      <c r="CY16" s="536"/>
      <c r="CZ16" s="536"/>
      <c r="DA16" s="536"/>
      <c r="DB16" s="536"/>
      <c r="DC16" s="536"/>
      <c r="DD16" s="536"/>
      <c r="DE16" s="536"/>
      <c r="DF16" s="536"/>
      <c r="DG16" s="536"/>
      <c r="DH16" s="536"/>
      <c r="DI16" s="536"/>
      <c r="DJ16" s="536"/>
      <c r="DK16" s="536"/>
      <c r="DL16" s="536"/>
      <c r="DM16" s="536"/>
      <c r="DN16" s="536"/>
      <c r="DO16" s="536"/>
      <c r="DP16" s="536"/>
      <c r="DQ16" s="536"/>
      <c r="DR16" s="536"/>
      <c r="DS16" s="536"/>
      <c r="DT16" s="536"/>
      <c r="DU16" s="536"/>
      <c r="DV16" s="536"/>
      <c r="DW16" s="536"/>
      <c r="DX16" s="536"/>
      <c r="DY16" s="536"/>
      <c r="DZ16" s="536"/>
      <c r="EA16" s="536"/>
      <c r="EB16" s="536"/>
      <c r="EC16" s="536"/>
      <c r="ED16" s="536"/>
      <c r="EE16" s="536"/>
      <c r="EF16" s="536"/>
      <c r="EG16" s="536"/>
      <c r="EH16" s="536"/>
      <c r="EI16" s="536"/>
      <c r="EJ16" s="536"/>
      <c r="EK16" s="536"/>
      <c r="EL16" s="536"/>
      <c r="EM16" s="536"/>
      <c r="EN16" s="536"/>
      <c r="EO16" s="536"/>
      <c r="EP16" s="536"/>
      <c r="EQ16" s="536"/>
      <c r="ER16" s="536"/>
      <c r="ES16" s="536"/>
      <c r="ET16" s="536"/>
      <c r="EU16" s="536"/>
      <c r="EV16" s="536"/>
      <c r="EW16" s="536"/>
      <c r="EX16" s="536"/>
      <c r="EY16" s="536"/>
      <c r="EZ16" s="536"/>
      <c r="FA16" s="536"/>
      <c r="FB16" s="536"/>
      <c r="FC16" s="536"/>
      <c r="FD16" s="536"/>
      <c r="FE16" s="536"/>
      <c r="FF16" s="536"/>
      <c r="FG16" s="536"/>
      <c r="FH16" s="536"/>
      <c r="FI16" s="536"/>
      <c r="FJ16" s="536"/>
      <c r="FK16" s="536"/>
      <c r="FL16" s="536"/>
      <c r="FM16" s="536"/>
    </row>
    <row r="17" spans="1:169" s="15" customFormat="1" ht="23.1" customHeight="1">
      <c r="A17" s="85" t="s">
        <v>36</v>
      </c>
      <c r="B17" s="534">
        <v>15.921955967535375</v>
      </c>
      <c r="C17" s="534">
        <v>3.3764412859492113E-3</v>
      </c>
      <c r="D17" s="534">
        <v>55.136534814294123</v>
      </c>
      <c r="E17" s="534">
        <v>1.251216778565988</v>
      </c>
      <c r="F17" s="534">
        <v>5.9718800495920181</v>
      </c>
      <c r="G17" s="534">
        <v>7.562813725739832</v>
      </c>
      <c r="H17" s="534">
        <v>14.15222222298671</v>
      </c>
      <c r="I17" s="535">
        <v>688594.82605999999</v>
      </c>
      <c r="J17" s="536"/>
      <c r="K17" s="536"/>
      <c r="L17" s="536"/>
      <c r="M17" s="536"/>
      <c r="N17" s="536"/>
      <c r="O17" s="536"/>
      <c r="P17" s="536"/>
      <c r="Q17" s="536"/>
      <c r="R17" s="536"/>
      <c r="S17" s="537"/>
      <c r="T17" s="537"/>
      <c r="U17" s="537"/>
      <c r="V17" s="537"/>
      <c r="W17" s="537"/>
      <c r="X17" s="537"/>
      <c r="Y17" s="537"/>
      <c r="Z17" s="537"/>
      <c r="AA17" s="537"/>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c r="CC17" s="536"/>
      <c r="CD17" s="536"/>
      <c r="CE17" s="536"/>
      <c r="CF17" s="536"/>
      <c r="CG17" s="536"/>
      <c r="CH17" s="536"/>
      <c r="CI17" s="536"/>
      <c r="CJ17" s="536"/>
      <c r="CK17" s="536"/>
      <c r="CL17" s="536"/>
      <c r="CM17" s="536"/>
      <c r="CN17" s="536"/>
      <c r="CO17" s="536"/>
      <c r="CP17" s="536"/>
      <c r="CQ17" s="536"/>
      <c r="CR17" s="536"/>
      <c r="CS17" s="536"/>
      <c r="CT17" s="536"/>
      <c r="CU17" s="536"/>
      <c r="CV17" s="536"/>
      <c r="CW17" s="536"/>
      <c r="CX17" s="536"/>
      <c r="CY17" s="536"/>
      <c r="CZ17" s="536"/>
      <c r="DA17" s="536"/>
      <c r="DB17" s="536"/>
      <c r="DC17" s="536"/>
      <c r="DD17" s="536"/>
      <c r="DE17" s="536"/>
      <c r="DF17" s="536"/>
      <c r="DG17" s="536"/>
      <c r="DH17" s="536"/>
      <c r="DI17" s="536"/>
      <c r="DJ17" s="536"/>
      <c r="DK17" s="536"/>
      <c r="DL17" s="536"/>
      <c r="DM17" s="536"/>
      <c r="DN17" s="536"/>
      <c r="DO17" s="536"/>
      <c r="DP17" s="536"/>
      <c r="DQ17" s="536"/>
      <c r="DR17" s="536"/>
      <c r="DS17" s="536"/>
      <c r="DT17" s="536"/>
      <c r="DU17" s="536"/>
      <c r="DV17" s="536"/>
      <c r="DW17" s="536"/>
      <c r="DX17" s="536"/>
      <c r="DY17" s="536"/>
      <c r="DZ17" s="536"/>
      <c r="EA17" s="536"/>
      <c r="EB17" s="536"/>
      <c r="EC17" s="536"/>
      <c r="ED17" s="536"/>
      <c r="EE17" s="536"/>
      <c r="EF17" s="536"/>
      <c r="EG17" s="536"/>
      <c r="EH17" s="536"/>
      <c r="EI17" s="536"/>
      <c r="EJ17" s="536"/>
      <c r="EK17" s="536"/>
      <c r="EL17" s="536"/>
      <c r="EM17" s="536"/>
      <c r="EN17" s="536"/>
      <c r="EO17" s="536"/>
      <c r="EP17" s="536"/>
      <c r="EQ17" s="536"/>
      <c r="ER17" s="536"/>
      <c r="ES17" s="536"/>
      <c r="ET17" s="536"/>
      <c r="EU17" s="536"/>
      <c r="EV17" s="536"/>
      <c r="EW17" s="536"/>
      <c r="EX17" s="536"/>
      <c r="EY17" s="536"/>
      <c r="EZ17" s="536"/>
      <c r="FA17" s="536"/>
      <c r="FB17" s="536"/>
      <c r="FC17" s="536"/>
      <c r="FD17" s="536"/>
      <c r="FE17" s="536"/>
      <c r="FF17" s="536"/>
      <c r="FG17" s="536"/>
      <c r="FH17" s="536"/>
      <c r="FI17" s="536"/>
      <c r="FJ17" s="536"/>
      <c r="FK17" s="536"/>
      <c r="FL17" s="536"/>
      <c r="FM17" s="536"/>
    </row>
    <row r="18" spans="1:169" s="15" customFormat="1" ht="36" customHeight="1" thickBot="1">
      <c r="A18" s="90" t="s">
        <v>37</v>
      </c>
      <c r="B18" s="538">
        <v>10.754135043106468</v>
      </c>
      <c r="C18" s="538">
        <v>3.8334353858147661</v>
      </c>
      <c r="D18" s="538">
        <v>76.874022997282552</v>
      </c>
      <c r="E18" s="538">
        <v>2.8892584425010615</v>
      </c>
      <c r="F18" s="538">
        <v>0.26447131799413071</v>
      </c>
      <c r="G18" s="538">
        <v>1.0054967399129073</v>
      </c>
      <c r="H18" s="538">
        <v>4.3791800733881123</v>
      </c>
      <c r="I18" s="539">
        <v>16991670.48466</v>
      </c>
      <c r="J18" s="536"/>
      <c r="K18" s="536"/>
      <c r="L18" s="536"/>
      <c r="M18" s="536"/>
      <c r="N18" s="536"/>
      <c r="O18" s="536"/>
      <c r="P18" s="536"/>
      <c r="Q18" s="536"/>
      <c r="R18" s="536"/>
      <c r="S18" s="537"/>
      <c r="T18" s="537"/>
      <c r="U18" s="537"/>
      <c r="V18" s="537"/>
      <c r="W18" s="537"/>
      <c r="X18" s="537"/>
      <c r="Y18" s="537"/>
      <c r="Z18" s="537"/>
      <c r="AA18" s="537"/>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6"/>
      <c r="DC18" s="536"/>
      <c r="DD18" s="536"/>
      <c r="DE18" s="536"/>
      <c r="DF18" s="536"/>
      <c r="DG18" s="536"/>
      <c r="DH18" s="536"/>
      <c r="DI18" s="536"/>
      <c r="DJ18" s="536"/>
      <c r="DK18" s="536"/>
      <c r="DL18" s="536"/>
      <c r="DM18" s="536"/>
      <c r="DN18" s="536"/>
      <c r="DO18" s="536"/>
      <c r="DP18" s="536"/>
      <c r="DQ18" s="536"/>
      <c r="DR18" s="536"/>
      <c r="DS18" s="536"/>
      <c r="DT18" s="536"/>
      <c r="DU18" s="536"/>
      <c r="DV18" s="536"/>
      <c r="DW18" s="536"/>
      <c r="DX18" s="536"/>
      <c r="DY18" s="536"/>
      <c r="DZ18" s="536"/>
      <c r="EA18" s="536"/>
      <c r="EB18" s="536"/>
      <c r="EC18" s="536"/>
      <c r="ED18" s="536"/>
      <c r="EE18" s="536"/>
      <c r="EF18" s="536"/>
      <c r="EG18" s="536"/>
      <c r="EH18" s="536"/>
      <c r="EI18" s="536"/>
      <c r="EJ18" s="536"/>
      <c r="EK18" s="536"/>
      <c r="EL18" s="536"/>
      <c r="EM18" s="536"/>
      <c r="EN18" s="536"/>
      <c r="EO18" s="536"/>
      <c r="EP18" s="536"/>
      <c r="EQ18" s="536"/>
      <c r="ER18" s="536"/>
      <c r="ES18" s="536"/>
      <c r="ET18" s="536"/>
      <c r="EU18" s="536"/>
      <c r="EV18" s="536"/>
      <c r="EW18" s="536"/>
      <c r="EX18" s="536"/>
      <c r="EY18" s="536"/>
      <c r="EZ18" s="536"/>
      <c r="FA18" s="536"/>
      <c r="FB18" s="536"/>
      <c r="FC18" s="536"/>
      <c r="FD18" s="536"/>
      <c r="FE18" s="536"/>
      <c r="FF18" s="536"/>
      <c r="FG18" s="536"/>
      <c r="FH18" s="536"/>
      <c r="FI18" s="536"/>
      <c r="FJ18" s="536"/>
      <c r="FK18" s="536"/>
      <c r="FL18" s="536"/>
      <c r="FM18" s="536"/>
    </row>
    <row r="19" spans="1:169" s="94" customFormat="1" ht="8.25" customHeight="1">
      <c r="A19" s="85"/>
      <c r="B19" s="540"/>
      <c r="C19" s="540"/>
      <c r="D19" s="540"/>
      <c r="E19" s="540"/>
      <c r="F19" s="540"/>
      <c r="G19" s="540"/>
      <c r="H19" s="540"/>
      <c r="I19" s="540"/>
      <c r="J19" s="541"/>
      <c r="K19" s="541"/>
      <c r="L19" s="541"/>
      <c r="M19" s="541"/>
      <c r="N19" s="541"/>
      <c r="O19" s="541"/>
      <c r="P19" s="541"/>
      <c r="Q19" s="541"/>
      <c r="R19" s="537"/>
      <c r="S19" s="537"/>
      <c r="T19" s="537"/>
      <c r="U19" s="537"/>
      <c r="V19" s="537"/>
      <c r="W19" s="537"/>
      <c r="X19" s="537"/>
      <c r="Y19" s="537"/>
      <c r="Z19" s="537"/>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41"/>
      <c r="DV19" s="541"/>
      <c r="DW19" s="541"/>
      <c r="DX19" s="541"/>
      <c r="DY19" s="541"/>
      <c r="DZ19" s="541"/>
      <c r="EA19" s="541"/>
      <c r="EB19" s="541"/>
      <c r="EC19" s="541"/>
      <c r="ED19" s="541"/>
      <c r="EE19" s="541"/>
      <c r="EF19" s="541"/>
      <c r="EG19" s="541"/>
      <c r="EH19" s="541"/>
      <c r="EI19" s="541"/>
      <c r="EJ19" s="541"/>
      <c r="EK19" s="541"/>
      <c r="EL19" s="541"/>
      <c r="EM19" s="541"/>
      <c r="EN19" s="541"/>
      <c r="EO19" s="541"/>
      <c r="EP19" s="541"/>
      <c r="EQ19" s="541"/>
      <c r="ER19" s="541"/>
      <c r="ES19" s="541"/>
      <c r="ET19" s="541"/>
      <c r="EU19" s="541"/>
      <c r="EV19" s="541"/>
      <c r="EW19" s="541"/>
      <c r="EX19" s="541"/>
      <c r="EY19" s="541"/>
      <c r="EZ19" s="541"/>
      <c r="FA19" s="541"/>
      <c r="FB19" s="541"/>
      <c r="FC19" s="541"/>
      <c r="FD19" s="541"/>
      <c r="FE19" s="541"/>
      <c r="FF19" s="541"/>
      <c r="FG19" s="541"/>
      <c r="FH19" s="541"/>
      <c r="FI19" s="541"/>
      <c r="FJ19" s="541"/>
      <c r="FK19" s="541"/>
      <c r="FL19" s="541"/>
    </row>
    <row r="20" spans="1:169" s="546" customFormat="1" ht="12" customHeight="1">
      <c r="A20" s="26" t="s">
        <v>583</v>
      </c>
      <c r="B20" s="542"/>
      <c r="C20" s="542"/>
      <c r="D20" s="542"/>
      <c r="E20" s="542"/>
      <c r="F20" s="542"/>
      <c r="G20" s="542"/>
      <c r="H20" s="543"/>
      <c r="I20" s="536"/>
      <c r="J20" s="544"/>
      <c r="K20" s="544"/>
      <c r="L20" s="544"/>
      <c r="M20" s="544"/>
      <c r="N20" s="544"/>
      <c r="O20" s="544"/>
      <c r="P20" s="544"/>
      <c r="Q20" s="544"/>
      <c r="R20" s="545"/>
      <c r="S20" s="545"/>
      <c r="T20" s="545"/>
      <c r="U20" s="545"/>
      <c r="V20" s="545"/>
      <c r="W20" s="545"/>
      <c r="X20" s="545"/>
      <c r="Y20" s="545"/>
      <c r="Z20" s="545"/>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row>
    <row r="21" spans="1:169" s="546" customFormat="1" ht="12" customHeight="1">
      <c r="A21" s="26" t="s">
        <v>584</v>
      </c>
      <c r="B21" s="15"/>
      <c r="C21" s="15"/>
      <c r="D21" s="15"/>
      <c r="E21" s="15"/>
      <c r="F21" s="15"/>
      <c r="G21" s="15"/>
      <c r="H21" s="15"/>
      <c r="I21" s="15"/>
      <c r="J21" s="544"/>
      <c r="K21" s="544"/>
      <c r="L21" s="544"/>
      <c r="M21" s="544"/>
      <c r="N21" s="544"/>
      <c r="O21" s="544"/>
      <c r="P21" s="544"/>
      <c r="Q21" s="544"/>
      <c r="R21" s="545"/>
      <c r="S21" s="545"/>
      <c r="T21" s="545"/>
      <c r="U21" s="545"/>
      <c r="V21" s="545"/>
      <c r="W21" s="545"/>
      <c r="X21" s="545"/>
      <c r="Y21" s="545"/>
      <c r="Z21" s="545"/>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row>
    <row r="22" spans="1:169" s="94" customFormat="1" ht="13.8">
      <c r="A22" s="26" t="s">
        <v>585</v>
      </c>
      <c r="B22" s="536"/>
      <c r="C22" s="536"/>
      <c r="D22" s="536"/>
      <c r="E22" s="536"/>
      <c r="F22" s="536"/>
      <c r="G22" s="536"/>
      <c r="H22" s="536"/>
      <c r="I22" s="536"/>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c r="EA22" s="541"/>
      <c r="EB22" s="541"/>
      <c r="EC22" s="541"/>
      <c r="ED22" s="541"/>
      <c r="EE22" s="541"/>
      <c r="EF22" s="541"/>
      <c r="EG22" s="541"/>
      <c r="EH22" s="541"/>
      <c r="EI22" s="541"/>
      <c r="EJ22" s="541"/>
      <c r="EK22" s="541"/>
      <c r="EL22" s="541"/>
      <c r="EM22" s="541"/>
      <c r="EN22" s="541"/>
      <c r="EO22" s="541"/>
      <c r="EP22" s="541"/>
      <c r="EQ22" s="541"/>
      <c r="ER22" s="541"/>
      <c r="ES22" s="541"/>
      <c r="ET22" s="541"/>
      <c r="EU22" s="541"/>
      <c r="EV22" s="541"/>
      <c r="EW22" s="541"/>
      <c r="EX22" s="541"/>
      <c r="EY22" s="541"/>
      <c r="EZ22" s="541"/>
      <c r="FA22" s="541"/>
      <c r="FB22" s="541"/>
      <c r="FC22" s="541"/>
      <c r="FD22" s="541"/>
      <c r="FE22" s="541"/>
      <c r="FF22" s="541"/>
      <c r="FG22" s="541"/>
      <c r="FH22" s="541"/>
      <c r="FI22" s="541"/>
      <c r="FJ22" s="541"/>
      <c r="FK22" s="541"/>
      <c r="FL22" s="541"/>
    </row>
    <row r="23" spans="1:169" s="94" customFormat="1" ht="13.8">
      <c r="A23" s="238" t="s">
        <v>69</v>
      </c>
      <c r="B23" s="536"/>
      <c r="C23" s="536"/>
      <c r="D23" s="536"/>
      <c r="E23" s="536"/>
      <c r="F23" s="536"/>
      <c r="G23" s="536"/>
      <c r="H23" s="536"/>
      <c r="I23" s="15"/>
    </row>
    <row r="24" spans="1:169" s="94" customFormat="1" ht="13.8">
      <c r="B24" s="541"/>
      <c r="C24" s="541"/>
      <c r="D24" s="541"/>
      <c r="E24" s="541"/>
      <c r="F24" s="541"/>
      <c r="G24" s="541"/>
      <c r="H24" s="541"/>
    </row>
    <row r="25" spans="1:169" s="94" customFormat="1" ht="13.8">
      <c r="B25" s="541"/>
      <c r="C25" s="541"/>
      <c r="D25" s="541"/>
      <c r="E25" s="541"/>
      <c r="F25" s="541"/>
      <c r="G25" s="541"/>
      <c r="H25" s="541"/>
    </row>
    <row r="26" spans="1:169" s="94" customFormat="1" ht="13.8">
      <c r="B26" s="541"/>
      <c r="C26" s="541"/>
      <c r="D26" s="541"/>
      <c r="E26" s="541"/>
      <c r="F26" s="541"/>
      <c r="G26" s="541"/>
      <c r="H26" s="541"/>
    </row>
    <row r="27" spans="1:169" s="94" customFormat="1" ht="13.8">
      <c r="B27" s="541"/>
      <c r="C27" s="541"/>
      <c r="D27" s="541"/>
      <c r="E27" s="541"/>
      <c r="F27" s="541"/>
      <c r="G27" s="541"/>
      <c r="H27" s="541"/>
    </row>
    <row r="28" spans="1:169" s="94" customFormat="1" ht="13.8">
      <c r="B28" s="541"/>
      <c r="C28" s="541"/>
      <c r="D28" s="541"/>
      <c r="E28" s="541"/>
      <c r="F28" s="541"/>
      <c r="G28" s="541"/>
      <c r="H28" s="541"/>
    </row>
    <row r="29" spans="1:169">
      <c r="B29" s="547"/>
      <c r="C29" s="547"/>
      <c r="D29" s="547"/>
      <c r="E29" s="547"/>
      <c r="F29" s="547"/>
      <c r="G29" s="547"/>
      <c r="H29" s="547"/>
    </row>
    <row r="30" spans="1:169">
      <c r="B30" s="547"/>
      <c r="C30" s="547"/>
      <c r="D30" s="547"/>
      <c r="E30" s="547"/>
      <c r="F30" s="547"/>
      <c r="G30" s="547"/>
      <c r="H30" s="547"/>
    </row>
    <row r="31" spans="1:169">
      <c r="B31" s="547"/>
      <c r="C31" s="547"/>
      <c r="D31" s="547"/>
      <c r="E31" s="547"/>
      <c r="F31" s="547"/>
      <c r="G31" s="547"/>
      <c r="H31" s="547"/>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D1449431-27FA-44AC-8489-DE093A90CAAB}"/>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BECA-4D4C-41D0-AE1A-794DBD92D554}">
  <dimension ref="A1:IR77"/>
  <sheetViews>
    <sheetView showGridLines="0" workbookViewId="0"/>
  </sheetViews>
  <sheetFormatPr baseColWidth="10" defaultColWidth="10.109375" defaultRowHeight="13.2"/>
  <cols>
    <col min="1" max="1" width="28.88671875" style="582"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210" t="s">
        <v>1068</v>
      </c>
    </row>
    <row r="2" spans="1:252" ht="49.5" customHeight="1">
      <c r="A2" s="583" t="s">
        <v>620</v>
      </c>
      <c r="B2" s="583"/>
      <c r="C2" s="583"/>
      <c r="D2" s="583"/>
      <c r="E2" s="583"/>
      <c r="F2" s="583"/>
      <c r="G2" s="583"/>
      <c r="H2" s="583"/>
      <c r="I2" s="583"/>
      <c r="J2" s="583"/>
      <c r="K2" s="583"/>
    </row>
    <row r="3" spans="1:252" ht="15.75" customHeight="1">
      <c r="A3" s="584">
        <v>45230</v>
      </c>
      <c r="B3" s="584"/>
      <c r="C3" s="584"/>
      <c r="D3" s="584"/>
      <c r="E3" s="584"/>
      <c r="F3" s="584"/>
      <c r="G3" s="584"/>
      <c r="H3" s="584"/>
      <c r="I3" s="584"/>
      <c r="J3" s="584"/>
      <c r="K3" s="584"/>
    </row>
    <row r="4" spans="1:252" ht="18" customHeight="1">
      <c r="A4" s="525" t="s">
        <v>63</v>
      </c>
      <c r="B4" s="525"/>
      <c r="C4" s="525"/>
      <c r="D4" s="525"/>
      <c r="E4" s="525"/>
      <c r="F4" s="525"/>
      <c r="G4" s="525"/>
      <c r="H4" s="525"/>
      <c r="I4" s="525"/>
      <c r="J4" s="525"/>
      <c r="K4" s="525"/>
    </row>
    <row r="5" spans="1:252" s="587" customFormat="1" ht="15.75" customHeight="1" thickBot="1">
      <c r="A5" s="585"/>
      <c r="B5" s="586"/>
      <c r="C5" s="586"/>
      <c r="D5" s="586"/>
      <c r="E5" s="586"/>
      <c r="F5" s="586"/>
      <c r="G5" s="586"/>
      <c r="H5" s="586"/>
      <c r="I5" s="586"/>
      <c r="J5" s="586"/>
      <c r="K5" s="586"/>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1" t="s">
        <v>621</v>
      </c>
      <c r="B6" s="588" t="s">
        <v>28</v>
      </c>
      <c r="C6" s="589" t="s">
        <v>29</v>
      </c>
      <c r="D6" s="589" t="s">
        <v>30</v>
      </c>
      <c r="E6" s="589" t="s">
        <v>31</v>
      </c>
      <c r="F6" s="589" t="s">
        <v>32</v>
      </c>
      <c r="G6" s="589" t="s">
        <v>33</v>
      </c>
      <c r="H6" s="589" t="s">
        <v>34</v>
      </c>
      <c r="I6" s="589" t="s">
        <v>35</v>
      </c>
      <c r="J6" s="589" t="s">
        <v>36</v>
      </c>
      <c r="K6" s="590" t="s">
        <v>622</v>
      </c>
      <c r="L6" s="94"/>
    </row>
    <row r="7" spans="1:252">
      <c r="A7" s="591" t="s">
        <v>623</v>
      </c>
      <c r="B7" s="592">
        <v>0</v>
      </c>
      <c r="C7" s="593">
        <v>0</v>
      </c>
      <c r="D7" s="593">
        <v>0</v>
      </c>
      <c r="E7" s="593">
        <v>0</v>
      </c>
      <c r="F7" s="593">
        <v>0</v>
      </c>
      <c r="G7" s="593">
        <v>0</v>
      </c>
      <c r="H7" s="593">
        <v>8.1806648145403942E-3</v>
      </c>
      <c r="I7" s="593">
        <v>8.1862982281307228E-2</v>
      </c>
      <c r="J7" s="593">
        <v>0</v>
      </c>
      <c r="K7" s="593">
        <v>4.2445172628371155E-3</v>
      </c>
      <c r="L7" s="15"/>
    </row>
    <row r="8" spans="1:252">
      <c r="A8" s="594" t="s">
        <v>624</v>
      </c>
      <c r="B8" s="595">
        <v>0</v>
      </c>
      <c r="C8" s="596">
        <v>0</v>
      </c>
      <c r="D8" s="596">
        <v>0</v>
      </c>
      <c r="E8" s="596">
        <v>0</v>
      </c>
      <c r="F8" s="596">
        <v>0</v>
      </c>
      <c r="G8" s="596">
        <v>0</v>
      </c>
      <c r="H8" s="596">
        <v>0</v>
      </c>
      <c r="I8" s="596">
        <v>0</v>
      </c>
      <c r="J8" s="596">
        <v>0</v>
      </c>
      <c r="K8" s="596">
        <v>0</v>
      </c>
      <c r="L8" s="15"/>
    </row>
    <row r="9" spans="1:252">
      <c r="A9" s="594" t="s">
        <v>391</v>
      </c>
      <c r="B9" s="595">
        <v>0</v>
      </c>
      <c r="C9" s="596">
        <v>0</v>
      </c>
      <c r="D9" s="596">
        <v>0</v>
      </c>
      <c r="E9" s="596">
        <v>0</v>
      </c>
      <c r="F9" s="596">
        <v>0</v>
      </c>
      <c r="G9" s="596">
        <v>0</v>
      </c>
      <c r="H9" s="596">
        <v>0</v>
      </c>
      <c r="I9" s="596">
        <v>0</v>
      </c>
      <c r="J9" s="596">
        <v>0</v>
      </c>
      <c r="K9" s="596">
        <v>0</v>
      </c>
      <c r="L9" s="15"/>
    </row>
    <row r="10" spans="1:252">
      <c r="A10" s="594" t="s">
        <v>396</v>
      </c>
      <c r="B10" s="595">
        <v>0</v>
      </c>
      <c r="C10" s="596">
        <v>0</v>
      </c>
      <c r="D10" s="596">
        <v>0</v>
      </c>
      <c r="E10" s="596">
        <v>0</v>
      </c>
      <c r="F10" s="596">
        <v>0</v>
      </c>
      <c r="G10" s="596">
        <v>0</v>
      </c>
      <c r="H10" s="596">
        <v>0</v>
      </c>
      <c r="I10" s="596">
        <v>0</v>
      </c>
      <c r="J10" s="596">
        <v>0</v>
      </c>
      <c r="K10" s="596">
        <v>0</v>
      </c>
      <c r="L10" s="15"/>
    </row>
    <row r="11" spans="1:252">
      <c r="A11" s="594" t="s">
        <v>625</v>
      </c>
      <c r="B11" s="595">
        <v>0</v>
      </c>
      <c r="C11" s="596">
        <v>0</v>
      </c>
      <c r="D11" s="596">
        <v>0</v>
      </c>
      <c r="E11" s="596">
        <v>0</v>
      </c>
      <c r="F11" s="596">
        <v>0</v>
      </c>
      <c r="G11" s="596">
        <v>0</v>
      </c>
      <c r="H11" s="596">
        <v>0</v>
      </c>
      <c r="I11" s="596">
        <v>8.1862982281307228E-2</v>
      </c>
      <c r="J11" s="596">
        <v>0</v>
      </c>
      <c r="K11" s="596">
        <v>3.4765931074321357E-3</v>
      </c>
      <c r="L11" s="15"/>
    </row>
    <row r="12" spans="1:252">
      <c r="A12" s="594" t="s">
        <v>626</v>
      </c>
      <c r="B12" s="595">
        <v>0</v>
      </c>
      <c r="C12" s="596">
        <v>0</v>
      </c>
      <c r="D12" s="596">
        <v>0</v>
      </c>
      <c r="E12" s="596">
        <v>0</v>
      </c>
      <c r="F12" s="596">
        <v>0</v>
      </c>
      <c r="G12" s="596">
        <v>0</v>
      </c>
      <c r="H12" s="596">
        <v>8.1806648145403942E-3</v>
      </c>
      <c r="I12" s="596">
        <v>0</v>
      </c>
      <c r="J12" s="596">
        <v>0</v>
      </c>
      <c r="K12" s="596">
        <v>7.679241554049797E-4</v>
      </c>
      <c r="L12" s="15"/>
    </row>
    <row r="13" spans="1:252">
      <c r="A13" s="594" t="s">
        <v>627</v>
      </c>
      <c r="B13" s="595">
        <v>0</v>
      </c>
      <c r="C13" s="596">
        <v>0</v>
      </c>
      <c r="D13" s="596">
        <v>0</v>
      </c>
      <c r="E13" s="596">
        <v>0</v>
      </c>
      <c r="F13" s="596">
        <v>0</v>
      </c>
      <c r="G13" s="596">
        <v>0</v>
      </c>
      <c r="H13" s="596">
        <v>0</v>
      </c>
      <c r="I13" s="596">
        <v>0</v>
      </c>
      <c r="J13" s="596">
        <v>0</v>
      </c>
      <c r="K13" s="596">
        <v>0</v>
      </c>
      <c r="L13" s="15"/>
    </row>
    <row r="14" spans="1:252">
      <c r="A14" s="594" t="s">
        <v>628</v>
      </c>
      <c r="B14" s="595">
        <v>0</v>
      </c>
      <c r="C14" s="596">
        <v>0</v>
      </c>
      <c r="D14" s="596">
        <v>0</v>
      </c>
      <c r="E14" s="596">
        <v>0</v>
      </c>
      <c r="F14" s="596">
        <v>0</v>
      </c>
      <c r="G14" s="596">
        <v>0</v>
      </c>
      <c r="H14" s="596">
        <v>0</v>
      </c>
      <c r="I14" s="596">
        <v>0</v>
      </c>
      <c r="J14" s="596">
        <v>0</v>
      </c>
      <c r="K14" s="596">
        <v>0</v>
      </c>
      <c r="L14" s="15"/>
    </row>
    <row r="15" spans="1:252" ht="3" customHeight="1">
      <c r="A15" s="594"/>
      <c r="B15" s="597"/>
      <c r="C15" s="598"/>
      <c r="D15" s="598"/>
      <c r="E15" s="598"/>
      <c r="F15" s="598"/>
      <c r="G15" s="598"/>
      <c r="H15" s="598"/>
      <c r="I15" s="598"/>
      <c r="J15" s="598"/>
      <c r="K15" s="598"/>
      <c r="L15" s="15"/>
    </row>
    <row r="16" spans="1:252">
      <c r="A16" s="591" t="s">
        <v>629</v>
      </c>
      <c r="B16" s="599">
        <v>0</v>
      </c>
      <c r="C16" s="600">
        <v>0</v>
      </c>
      <c r="D16" s="600">
        <v>0</v>
      </c>
      <c r="E16" s="600">
        <v>0</v>
      </c>
      <c r="F16" s="600">
        <v>0</v>
      </c>
      <c r="G16" s="600">
        <v>0</v>
      </c>
      <c r="H16" s="600">
        <v>0.68475315918802981</v>
      </c>
      <c r="I16" s="600">
        <v>0.27242605499846684</v>
      </c>
      <c r="J16" s="600">
        <v>0</v>
      </c>
      <c r="K16" s="600">
        <v>7.5847719491591095E-2</v>
      </c>
      <c r="L16" s="15"/>
      <c r="N16" s="601"/>
    </row>
    <row r="17" spans="1:12">
      <c r="A17" s="594" t="s">
        <v>624</v>
      </c>
      <c r="B17" s="597">
        <v>0</v>
      </c>
      <c r="C17" s="598">
        <v>0</v>
      </c>
      <c r="D17" s="598">
        <v>0</v>
      </c>
      <c r="E17" s="598">
        <v>0</v>
      </c>
      <c r="F17" s="598">
        <v>0</v>
      </c>
      <c r="G17" s="598">
        <v>0</v>
      </c>
      <c r="H17" s="598">
        <v>0</v>
      </c>
      <c r="I17" s="598">
        <v>0</v>
      </c>
      <c r="J17" s="598">
        <v>0</v>
      </c>
      <c r="K17" s="598">
        <v>0</v>
      </c>
      <c r="L17" s="15"/>
    </row>
    <row r="18" spans="1:12">
      <c r="A18" s="594" t="s">
        <v>391</v>
      </c>
      <c r="B18" s="597">
        <v>0</v>
      </c>
      <c r="C18" s="598">
        <v>0</v>
      </c>
      <c r="D18" s="598">
        <v>0</v>
      </c>
      <c r="E18" s="598">
        <v>0</v>
      </c>
      <c r="F18" s="598">
        <v>0</v>
      </c>
      <c r="G18" s="598">
        <v>0</v>
      </c>
      <c r="H18" s="598">
        <v>0</v>
      </c>
      <c r="I18" s="598">
        <v>0</v>
      </c>
      <c r="J18" s="598">
        <v>0</v>
      </c>
      <c r="K18" s="598">
        <v>0</v>
      </c>
      <c r="L18" s="15"/>
    </row>
    <row r="19" spans="1:12">
      <c r="A19" s="594" t="s">
        <v>396</v>
      </c>
      <c r="B19" s="597">
        <v>0</v>
      </c>
      <c r="C19" s="598">
        <v>0</v>
      </c>
      <c r="D19" s="598">
        <v>0</v>
      </c>
      <c r="E19" s="598">
        <v>0</v>
      </c>
      <c r="F19" s="598">
        <v>0</v>
      </c>
      <c r="G19" s="598">
        <v>0</v>
      </c>
      <c r="H19" s="598">
        <v>0.41722485959379568</v>
      </c>
      <c r="I19" s="598">
        <v>0</v>
      </c>
      <c r="J19" s="598">
        <v>0</v>
      </c>
      <c r="K19" s="598">
        <v>3.9165160189432273E-2</v>
      </c>
      <c r="L19" s="15"/>
    </row>
    <row r="20" spans="1:12">
      <c r="A20" s="594" t="s">
        <v>625</v>
      </c>
      <c r="B20" s="597">
        <v>0</v>
      </c>
      <c r="C20" s="598">
        <v>0</v>
      </c>
      <c r="D20" s="598">
        <v>0</v>
      </c>
      <c r="E20" s="598">
        <v>0</v>
      </c>
      <c r="F20" s="598">
        <v>0</v>
      </c>
      <c r="G20" s="598">
        <v>0</v>
      </c>
      <c r="H20" s="598">
        <v>0</v>
      </c>
      <c r="I20" s="598">
        <v>0.27242605499846684</v>
      </c>
      <c r="J20" s="598">
        <v>0</v>
      </c>
      <c r="K20" s="598">
        <v>1.1569509425371421E-2</v>
      </c>
      <c r="L20" s="15"/>
    </row>
    <row r="21" spans="1:12">
      <c r="A21" s="594" t="s">
        <v>626</v>
      </c>
      <c r="B21" s="597">
        <v>0</v>
      </c>
      <c r="C21" s="598">
        <v>0</v>
      </c>
      <c r="D21" s="598">
        <v>0</v>
      </c>
      <c r="E21" s="598">
        <v>0</v>
      </c>
      <c r="F21" s="598">
        <v>0</v>
      </c>
      <c r="G21" s="598">
        <v>0</v>
      </c>
      <c r="H21" s="598">
        <v>0.26752829959423424</v>
      </c>
      <c r="I21" s="598">
        <v>0</v>
      </c>
      <c r="J21" s="598">
        <v>0</v>
      </c>
      <c r="K21" s="598">
        <v>2.5113049876787401E-2</v>
      </c>
      <c r="L21" s="15"/>
    </row>
    <row r="22" spans="1:12">
      <c r="A22" s="594" t="s">
        <v>627</v>
      </c>
      <c r="B22" s="597">
        <v>0</v>
      </c>
      <c r="C22" s="598">
        <v>0</v>
      </c>
      <c r="D22" s="598">
        <v>0</v>
      </c>
      <c r="E22" s="598">
        <v>0</v>
      </c>
      <c r="F22" s="598">
        <v>0</v>
      </c>
      <c r="G22" s="598">
        <v>0</v>
      </c>
      <c r="H22" s="598">
        <v>0</v>
      </c>
      <c r="I22" s="598">
        <v>0</v>
      </c>
      <c r="J22" s="598">
        <v>0</v>
      </c>
      <c r="K22" s="598">
        <v>0</v>
      </c>
      <c r="L22" s="15"/>
    </row>
    <row r="23" spans="1:12">
      <c r="A23" s="594" t="s">
        <v>628</v>
      </c>
      <c r="B23" s="597">
        <v>0</v>
      </c>
      <c r="C23" s="598">
        <v>0</v>
      </c>
      <c r="D23" s="598">
        <v>0</v>
      </c>
      <c r="E23" s="598">
        <v>0</v>
      </c>
      <c r="F23" s="598">
        <v>0</v>
      </c>
      <c r="G23" s="598">
        <v>0</v>
      </c>
      <c r="H23" s="598">
        <v>0</v>
      </c>
      <c r="I23" s="598">
        <v>0</v>
      </c>
      <c r="J23" s="598">
        <v>0</v>
      </c>
      <c r="K23" s="598">
        <v>0</v>
      </c>
      <c r="L23" s="15"/>
    </row>
    <row r="24" spans="1:12" ht="2.25" customHeight="1">
      <c r="A24" s="594"/>
      <c r="B24" s="597"/>
      <c r="C24" s="598"/>
      <c r="D24" s="598"/>
      <c r="E24" s="598"/>
      <c r="F24" s="598"/>
      <c r="G24" s="598"/>
      <c r="H24" s="598"/>
      <c r="I24" s="598"/>
      <c r="J24" s="598"/>
      <c r="K24" s="598"/>
      <c r="L24" s="15"/>
    </row>
    <row r="25" spans="1:12">
      <c r="A25" s="591" t="s">
        <v>630</v>
      </c>
      <c r="B25" s="599">
        <v>8.8528414365212818E-2</v>
      </c>
      <c r="C25" s="600">
        <v>0.27205650158504646</v>
      </c>
      <c r="D25" s="600">
        <v>0.23511190711258337</v>
      </c>
      <c r="E25" s="600">
        <v>4.4368817663336987E-2</v>
      </c>
      <c r="F25" s="600">
        <v>6.5925097654515902E-2</v>
      </c>
      <c r="G25" s="600">
        <v>0.31234796067463982</v>
      </c>
      <c r="H25" s="600">
        <v>12.467879277310574</v>
      </c>
      <c r="I25" s="600">
        <v>6.2166958691053722</v>
      </c>
      <c r="J25" s="600">
        <v>1.6309033609362571</v>
      </c>
      <c r="K25" s="600">
        <v>1.6543050368808703</v>
      </c>
      <c r="L25" s="15"/>
    </row>
    <row r="26" spans="1:12">
      <c r="A26" s="594" t="s">
        <v>624</v>
      </c>
      <c r="B26" s="597">
        <v>1.1853710641900843E-2</v>
      </c>
      <c r="C26" s="598">
        <v>0</v>
      </c>
      <c r="D26" s="598">
        <v>0</v>
      </c>
      <c r="E26" s="598">
        <v>0</v>
      </c>
      <c r="F26" s="598">
        <v>0</v>
      </c>
      <c r="G26" s="598">
        <v>0.30159981329901053</v>
      </c>
      <c r="H26" s="598">
        <v>0</v>
      </c>
      <c r="I26" s="598">
        <v>0</v>
      </c>
      <c r="J26" s="598">
        <v>0</v>
      </c>
      <c r="K26" s="598">
        <v>3.8046929454376419E-2</v>
      </c>
      <c r="L26" s="15"/>
    </row>
    <row r="27" spans="1:12">
      <c r="A27" s="594" t="s">
        <v>391</v>
      </c>
      <c r="B27" s="597">
        <v>0</v>
      </c>
      <c r="C27" s="598">
        <v>0</v>
      </c>
      <c r="D27" s="598">
        <v>0</v>
      </c>
      <c r="E27" s="598">
        <v>0</v>
      </c>
      <c r="F27" s="598">
        <v>0</v>
      </c>
      <c r="G27" s="598">
        <v>0</v>
      </c>
      <c r="H27" s="598">
        <v>0</v>
      </c>
      <c r="I27" s="598">
        <v>0</v>
      </c>
      <c r="J27" s="598">
        <v>0</v>
      </c>
      <c r="K27" s="598">
        <v>0</v>
      </c>
      <c r="L27" s="15"/>
    </row>
    <row r="28" spans="1:12">
      <c r="A28" s="594" t="s">
        <v>396</v>
      </c>
      <c r="B28" s="597">
        <v>6.9892003217485107E-2</v>
      </c>
      <c r="C28" s="598">
        <v>0.27205650158504646</v>
      </c>
      <c r="D28" s="598">
        <v>0.23511190711258337</v>
      </c>
      <c r="E28" s="598">
        <v>4.4368817663336987E-2</v>
      </c>
      <c r="F28" s="598">
        <v>6.5925097654515902E-2</v>
      </c>
      <c r="G28" s="598">
        <v>1.0748147375629312E-2</v>
      </c>
      <c r="H28" s="598">
        <v>10.990067590776272</v>
      </c>
      <c r="I28" s="598">
        <v>6.2161479749365487</v>
      </c>
      <c r="J28" s="598">
        <v>1.5772476092890639</v>
      </c>
      <c r="K28" s="598">
        <v>1.4746800699120268</v>
      </c>
      <c r="L28" s="15"/>
    </row>
    <row r="29" spans="1:12">
      <c r="A29" s="594" t="s">
        <v>625</v>
      </c>
      <c r="B29" s="597">
        <v>0</v>
      </c>
      <c r="C29" s="598">
        <v>0</v>
      </c>
      <c r="D29" s="598">
        <v>0</v>
      </c>
      <c r="E29" s="598">
        <v>0</v>
      </c>
      <c r="F29" s="598">
        <v>0</v>
      </c>
      <c r="G29" s="598">
        <v>0</v>
      </c>
      <c r="H29" s="598">
        <v>0</v>
      </c>
      <c r="I29" s="598">
        <v>5.4789416882381034E-4</v>
      </c>
      <c r="J29" s="598">
        <v>5.3655751647193037E-2</v>
      </c>
      <c r="K29" s="598">
        <v>1.6767405210838526E-3</v>
      </c>
      <c r="L29" s="15"/>
    </row>
    <row r="30" spans="1:12">
      <c r="A30" s="594" t="s">
        <v>626</v>
      </c>
      <c r="B30" s="597">
        <v>0</v>
      </c>
      <c r="C30" s="598">
        <v>0</v>
      </c>
      <c r="D30" s="598">
        <v>0</v>
      </c>
      <c r="E30" s="598">
        <v>0</v>
      </c>
      <c r="F30" s="598">
        <v>0</v>
      </c>
      <c r="G30" s="598">
        <v>0</v>
      </c>
      <c r="H30" s="598">
        <v>1.4778116865343023</v>
      </c>
      <c r="I30" s="598">
        <v>0</v>
      </c>
      <c r="J30" s="598">
        <v>0</v>
      </c>
      <c r="K30" s="598">
        <v>0.1387231132135342</v>
      </c>
      <c r="L30" s="15"/>
    </row>
    <row r="31" spans="1:12">
      <c r="A31" s="594" t="s">
        <v>627</v>
      </c>
      <c r="B31" s="597">
        <v>0</v>
      </c>
      <c r="C31" s="598">
        <v>0</v>
      </c>
      <c r="D31" s="598">
        <v>0</v>
      </c>
      <c r="E31" s="598">
        <v>0</v>
      </c>
      <c r="F31" s="598">
        <v>0</v>
      </c>
      <c r="G31" s="598">
        <v>0</v>
      </c>
      <c r="H31" s="598">
        <v>0</v>
      </c>
      <c r="I31" s="598">
        <v>0</v>
      </c>
      <c r="J31" s="598">
        <v>0</v>
      </c>
      <c r="K31" s="598">
        <v>0</v>
      </c>
      <c r="L31" s="15"/>
    </row>
    <row r="32" spans="1:12">
      <c r="A32" s="594" t="s">
        <v>628</v>
      </c>
      <c r="B32" s="597">
        <v>6.7827005058268743E-3</v>
      </c>
      <c r="C32" s="598">
        <v>0</v>
      </c>
      <c r="D32" s="598">
        <v>0</v>
      </c>
      <c r="E32" s="598">
        <v>0</v>
      </c>
      <c r="F32" s="598">
        <v>0</v>
      </c>
      <c r="G32" s="598">
        <v>0</v>
      </c>
      <c r="H32" s="598">
        <v>0</v>
      </c>
      <c r="I32" s="598">
        <v>0</v>
      </c>
      <c r="J32" s="598">
        <v>0</v>
      </c>
      <c r="K32" s="598">
        <v>1.1781837798491787E-3</v>
      </c>
      <c r="L32" s="15"/>
    </row>
    <row r="33" spans="1:12" ht="3.75" customHeight="1">
      <c r="A33" s="594"/>
      <c r="B33" s="597"/>
      <c r="C33" s="598"/>
      <c r="D33" s="598"/>
      <c r="E33" s="598"/>
      <c r="F33" s="598"/>
      <c r="G33" s="598"/>
      <c r="H33" s="598"/>
      <c r="I33" s="598"/>
      <c r="J33" s="598"/>
      <c r="K33" s="598"/>
      <c r="L33" s="15"/>
    </row>
    <row r="34" spans="1:12">
      <c r="A34" s="591" t="s">
        <v>631</v>
      </c>
      <c r="B34" s="599">
        <v>0.43317691820073201</v>
      </c>
      <c r="C34" s="600">
        <v>43.048380609211037</v>
      </c>
      <c r="D34" s="600">
        <v>49.625961776671566</v>
      </c>
      <c r="E34" s="600">
        <v>5.2722352124675407</v>
      </c>
      <c r="F34" s="600">
        <v>30.056338376280404</v>
      </c>
      <c r="G34" s="600">
        <v>0</v>
      </c>
      <c r="H34" s="600">
        <v>19.171821687665741</v>
      </c>
      <c r="I34" s="600">
        <v>55.849638272810388</v>
      </c>
      <c r="J34" s="600">
        <v>65.724452029424199</v>
      </c>
      <c r="K34" s="600">
        <v>27.077743812994431</v>
      </c>
      <c r="L34" s="15"/>
    </row>
    <row r="35" spans="1:12">
      <c r="A35" s="594" t="s">
        <v>624</v>
      </c>
      <c r="B35" s="597">
        <v>0</v>
      </c>
      <c r="C35" s="598">
        <v>0</v>
      </c>
      <c r="D35" s="598">
        <v>0</v>
      </c>
      <c r="E35" s="598">
        <v>0</v>
      </c>
      <c r="F35" s="598">
        <v>0</v>
      </c>
      <c r="G35" s="598">
        <v>0</v>
      </c>
      <c r="H35" s="598">
        <v>0</v>
      </c>
      <c r="I35" s="598">
        <v>0</v>
      </c>
      <c r="J35" s="598">
        <v>0</v>
      </c>
      <c r="K35" s="598">
        <v>0</v>
      </c>
      <c r="L35" s="15"/>
    </row>
    <row r="36" spans="1:12">
      <c r="A36" s="594" t="s">
        <v>391</v>
      </c>
      <c r="B36" s="597">
        <v>0</v>
      </c>
      <c r="C36" s="598">
        <v>0</v>
      </c>
      <c r="D36" s="598">
        <v>0</v>
      </c>
      <c r="E36" s="598">
        <v>0</v>
      </c>
      <c r="F36" s="598">
        <v>0</v>
      </c>
      <c r="G36" s="598">
        <v>0</v>
      </c>
      <c r="H36" s="598">
        <v>0</v>
      </c>
      <c r="I36" s="598">
        <v>0</v>
      </c>
      <c r="J36" s="598">
        <v>0</v>
      </c>
      <c r="K36" s="598">
        <v>0</v>
      </c>
      <c r="L36" s="15"/>
    </row>
    <row r="37" spans="1:12">
      <c r="A37" s="594" t="s">
        <v>396</v>
      </c>
      <c r="B37" s="597">
        <v>0.43299723457243766</v>
      </c>
      <c r="C37" s="598">
        <v>43.048380609211037</v>
      </c>
      <c r="D37" s="598">
        <v>49.625961776671566</v>
      </c>
      <c r="E37" s="598">
        <v>5.2722352124675407</v>
      </c>
      <c r="F37" s="598">
        <v>30.056338376280404</v>
      </c>
      <c r="G37" s="598">
        <v>0</v>
      </c>
      <c r="H37" s="598">
        <v>19.026343109720145</v>
      </c>
      <c r="I37" s="598">
        <v>55.817594305093095</v>
      </c>
      <c r="J37" s="598">
        <v>65.706008781190562</v>
      </c>
      <c r="K37" s="598">
        <v>27.062127225335459</v>
      </c>
      <c r="L37" s="15"/>
    </row>
    <row r="38" spans="1:12">
      <c r="A38" s="594" t="s">
        <v>625</v>
      </c>
      <c r="B38" s="597">
        <v>0</v>
      </c>
      <c r="C38" s="598">
        <v>0</v>
      </c>
      <c r="D38" s="598">
        <v>0</v>
      </c>
      <c r="E38" s="598">
        <v>0</v>
      </c>
      <c r="F38" s="598">
        <v>0</v>
      </c>
      <c r="G38" s="598">
        <v>0</v>
      </c>
      <c r="H38" s="598">
        <v>0</v>
      </c>
      <c r="I38" s="598">
        <v>3.2043967717292482E-2</v>
      </c>
      <c r="J38" s="598">
        <v>1.8443248233645172E-2</v>
      </c>
      <c r="K38" s="598">
        <v>1.9292101701201014E-3</v>
      </c>
      <c r="L38" s="15"/>
    </row>
    <row r="39" spans="1:12">
      <c r="A39" s="594" t="s">
        <v>626</v>
      </c>
      <c r="B39" s="597">
        <v>0</v>
      </c>
      <c r="C39" s="598">
        <v>0</v>
      </c>
      <c r="D39" s="598">
        <v>0</v>
      </c>
      <c r="E39" s="598">
        <v>0</v>
      </c>
      <c r="F39" s="598">
        <v>0</v>
      </c>
      <c r="G39" s="598">
        <v>0</v>
      </c>
      <c r="H39" s="598">
        <v>0.14547857794559665</v>
      </c>
      <c r="I39" s="598">
        <v>0</v>
      </c>
      <c r="J39" s="598">
        <v>0</v>
      </c>
      <c r="K39" s="598">
        <v>1.365616568225895E-2</v>
      </c>
      <c r="L39" s="15"/>
    </row>
    <row r="40" spans="1:12">
      <c r="A40" s="594" t="s">
        <v>627</v>
      </c>
      <c r="B40" s="597">
        <v>0</v>
      </c>
      <c r="C40" s="598">
        <v>0</v>
      </c>
      <c r="D40" s="598">
        <v>0</v>
      </c>
      <c r="E40" s="598">
        <v>0</v>
      </c>
      <c r="F40" s="598">
        <v>0</v>
      </c>
      <c r="G40" s="598">
        <v>0</v>
      </c>
      <c r="H40" s="598">
        <v>0</v>
      </c>
      <c r="I40" s="598">
        <v>0</v>
      </c>
      <c r="J40" s="598">
        <v>0</v>
      </c>
      <c r="K40" s="598">
        <v>0</v>
      </c>
      <c r="L40" s="15"/>
    </row>
    <row r="41" spans="1:12">
      <c r="A41" s="594" t="s">
        <v>628</v>
      </c>
      <c r="B41" s="597">
        <v>1.7968362829434966E-4</v>
      </c>
      <c r="C41" s="598">
        <v>0</v>
      </c>
      <c r="D41" s="598">
        <v>0</v>
      </c>
      <c r="E41" s="598">
        <v>0</v>
      </c>
      <c r="F41" s="598">
        <v>0</v>
      </c>
      <c r="G41" s="598">
        <v>0</v>
      </c>
      <c r="H41" s="598">
        <v>0</v>
      </c>
      <c r="I41" s="598">
        <v>0</v>
      </c>
      <c r="J41" s="598">
        <v>0</v>
      </c>
      <c r="K41" s="598">
        <v>3.1211806592224499E-5</v>
      </c>
      <c r="L41" s="15"/>
    </row>
    <row r="42" spans="1:12" ht="3" customHeight="1">
      <c r="A42" s="594"/>
      <c r="B42" s="597"/>
      <c r="C42" s="598"/>
      <c r="D42" s="598"/>
      <c r="E42" s="598"/>
      <c r="F42" s="598"/>
      <c r="G42" s="598"/>
      <c r="H42" s="598"/>
      <c r="I42" s="598"/>
      <c r="J42" s="598"/>
      <c r="K42" s="598"/>
      <c r="L42" s="15"/>
    </row>
    <row r="43" spans="1:12">
      <c r="A43" s="591" t="s">
        <v>632</v>
      </c>
      <c r="B43" s="599">
        <v>0.28723053750434219</v>
      </c>
      <c r="C43" s="600">
        <v>43.387187443015677</v>
      </c>
      <c r="D43" s="600">
        <v>33.615844272025548</v>
      </c>
      <c r="E43" s="600">
        <v>4.0407761894476177</v>
      </c>
      <c r="F43" s="600">
        <v>24.905683994472387</v>
      </c>
      <c r="G43" s="600">
        <v>0</v>
      </c>
      <c r="H43" s="600">
        <v>2.3203950359585184</v>
      </c>
      <c r="I43" s="600">
        <v>29.539342313989309</v>
      </c>
      <c r="J43" s="600">
        <v>23.139365778593305</v>
      </c>
      <c r="K43" s="600">
        <v>20.325610687883593</v>
      </c>
      <c r="L43" s="15"/>
    </row>
    <row r="44" spans="1:12" ht="13.5" customHeight="1">
      <c r="A44" s="594" t="s">
        <v>624</v>
      </c>
      <c r="B44" s="597">
        <v>0</v>
      </c>
      <c r="C44" s="598">
        <v>0</v>
      </c>
      <c r="D44" s="598">
        <v>0</v>
      </c>
      <c r="E44" s="598">
        <v>0</v>
      </c>
      <c r="F44" s="598">
        <v>0</v>
      </c>
      <c r="G44" s="598">
        <v>0</v>
      </c>
      <c r="H44" s="598">
        <v>0</v>
      </c>
      <c r="I44" s="598">
        <v>0</v>
      </c>
      <c r="J44" s="598">
        <v>0</v>
      </c>
      <c r="K44" s="598">
        <v>0</v>
      </c>
      <c r="L44" s="15"/>
    </row>
    <row r="45" spans="1:12">
      <c r="A45" s="594" t="s">
        <v>391</v>
      </c>
      <c r="B45" s="597">
        <v>0</v>
      </c>
      <c r="C45" s="598">
        <v>0</v>
      </c>
      <c r="D45" s="598">
        <v>0</v>
      </c>
      <c r="E45" s="598">
        <v>0</v>
      </c>
      <c r="F45" s="598">
        <v>0</v>
      </c>
      <c r="G45" s="598">
        <v>0</v>
      </c>
      <c r="H45" s="598">
        <v>0</v>
      </c>
      <c r="I45" s="598">
        <v>0</v>
      </c>
      <c r="J45" s="598">
        <v>0</v>
      </c>
      <c r="K45" s="598">
        <v>0</v>
      </c>
      <c r="L45" s="15"/>
    </row>
    <row r="46" spans="1:12" ht="12.75" customHeight="1">
      <c r="A46" s="594" t="s">
        <v>396</v>
      </c>
      <c r="B46" s="597">
        <v>0.28259481364890571</v>
      </c>
      <c r="C46" s="598">
        <v>43.387187443015677</v>
      </c>
      <c r="D46" s="598">
        <v>33.615844272025548</v>
      </c>
      <c r="E46" s="598">
        <v>4.0407761894476177</v>
      </c>
      <c r="F46" s="598">
        <v>24.905683994472387</v>
      </c>
      <c r="G46" s="598">
        <v>0</v>
      </c>
      <c r="H46" s="598">
        <v>2.2347642964288852</v>
      </c>
      <c r="I46" s="598">
        <v>29.534656604699926</v>
      </c>
      <c r="J46" s="598">
        <v>23.139365778593305</v>
      </c>
      <c r="K46" s="598">
        <v>20.316568236852518</v>
      </c>
      <c r="L46" s="15"/>
    </row>
    <row r="47" spans="1:12">
      <c r="A47" s="594" t="s">
        <v>625</v>
      </c>
      <c r="B47" s="597">
        <v>0</v>
      </c>
      <c r="C47" s="598">
        <v>0</v>
      </c>
      <c r="D47" s="598">
        <v>0</v>
      </c>
      <c r="E47" s="598">
        <v>0</v>
      </c>
      <c r="F47" s="598">
        <v>0</v>
      </c>
      <c r="G47" s="598">
        <v>0</v>
      </c>
      <c r="H47" s="598">
        <v>0</v>
      </c>
      <c r="I47" s="598">
        <v>4.6857092893803874E-3</v>
      </c>
      <c r="J47" s="598">
        <v>0</v>
      </c>
      <c r="K47" s="598">
        <v>1.9899476130629982E-4</v>
      </c>
      <c r="L47" s="15"/>
    </row>
    <row r="48" spans="1:12">
      <c r="A48" s="594" t="s">
        <v>626</v>
      </c>
      <c r="B48" s="597">
        <v>0</v>
      </c>
      <c r="C48" s="598">
        <v>0</v>
      </c>
      <c r="D48" s="598">
        <v>0</v>
      </c>
      <c r="E48" s="598">
        <v>0</v>
      </c>
      <c r="F48" s="598">
        <v>0</v>
      </c>
      <c r="G48" s="598">
        <v>0</v>
      </c>
      <c r="H48" s="598">
        <v>8.5630739529633182E-2</v>
      </c>
      <c r="I48" s="598">
        <v>0</v>
      </c>
      <c r="J48" s="598">
        <v>0</v>
      </c>
      <c r="K48" s="598">
        <v>8.038211419335823E-3</v>
      </c>
      <c r="L48" s="15"/>
    </row>
    <row r="49" spans="1:12">
      <c r="A49" s="594" t="s">
        <v>627</v>
      </c>
      <c r="B49" s="597">
        <v>0</v>
      </c>
      <c r="C49" s="598">
        <v>0</v>
      </c>
      <c r="D49" s="598">
        <v>0</v>
      </c>
      <c r="E49" s="598">
        <v>0</v>
      </c>
      <c r="F49" s="598">
        <v>0</v>
      </c>
      <c r="G49" s="598">
        <v>0</v>
      </c>
      <c r="H49" s="598">
        <v>0</v>
      </c>
      <c r="I49" s="598">
        <v>0</v>
      </c>
      <c r="J49" s="598">
        <v>0</v>
      </c>
      <c r="K49" s="598">
        <v>0</v>
      </c>
      <c r="L49" s="15"/>
    </row>
    <row r="50" spans="1:12">
      <c r="A50" s="594" t="s">
        <v>628</v>
      </c>
      <c r="B50" s="597">
        <v>4.6357238554365146E-3</v>
      </c>
      <c r="C50" s="598">
        <v>0</v>
      </c>
      <c r="D50" s="598">
        <v>0</v>
      </c>
      <c r="E50" s="598">
        <v>0</v>
      </c>
      <c r="F50" s="598">
        <v>0</v>
      </c>
      <c r="G50" s="598">
        <v>0</v>
      </c>
      <c r="H50" s="598">
        <v>0</v>
      </c>
      <c r="I50" s="598">
        <v>0</v>
      </c>
      <c r="J50" s="598">
        <v>0</v>
      </c>
      <c r="K50" s="598">
        <v>8.0524485043134957E-4</v>
      </c>
      <c r="L50" s="15"/>
    </row>
    <row r="51" spans="1:12" ht="3" customHeight="1">
      <c r="A51" s="594"/>
      <c r="B51" s="597"/>
      <c r="C51" s="598"/>
      <c r="D51" s="598"/>
      <c r="E51" s="598"/>
      <c r="F51" s="598"/>
      <c r="G51" s="598"/>
      <c r="H51" s="598"/>
      <c r="I51" s="598"/>
      <c r="J51" s="598"/>
      <c r="K51" s="598"/>
      <c r="L51" s="15"/>
    </row>
    <row r="52" spans="1:12">
      <c r="A52" s="591" t="s">
        <v>633</v>
      </c>
      <c r="B52" s="599">
        <v>98.531603303018727</v>
      </c>
      <c r="C52" s="600">
        <v>13.292375446188235</v>
      </c>
      <c r="D52" s="600">
        <v>16.513247882729328</v>
      </c>
      <c r="E52" s="600">
        <v>69.787159322745509</v>
      </c>
      <c r="F52" s="600">
        <v>44.972052531592688</v>
      </c>
      <c r="G52" s="600">
        <v>99.687652039325357</v>
      </c>
      <c r="H52" s="600">
        <v>65.34697017506258</v>
      </c>
      <c r="I52" s="600">
        <v>8.0400345068151644</v>
      </c>
      <c r="J52" s="600">
        <v>5.2957150872707581</v>
      </c>
      <c r="K52" s="600">
        <v>48.842561398500926</v>
      </c>
      <c r="L52" s="15"/>
    </row>
    <row r="53" spans="1:12">
      <c r="A53" s="594" t="s">
        <v>624</v>
      </c>
      <c r="B53" s="597">
        <v>12.603759139159745</v>
      </c>
      <c r="C53" s="598">
        <v>0</v>
      </c>
      <c r="D53" s="598">
        <v>0</v>
      </c>
      <c r="E53" s="598">
        <v>0</v>
      </c>
      <c r="F53" s="598">
        <v>0</v>
      </c>
      <c r="G53" s="598">
        <v>98.642355412983534</v>
      </c>
      <c r="H53" s="598">
        <v>0</v>
      </c>
      <c r="I53" s="598">
        <v>0</v>
      </c>
      <c r="J53" s="598">
        <v>0</v>
      </c>
      <c r="K53" s="598">
        <v>13.959659219285742</v>
      </c>
      <c r="L53" s="15"/>
    </row>
    <row r="54" spans="1:12">
      <c r="A54" s="594" t="s">
        <v>396</v>
      </c>
      <c r="B54" s="597">
        <v>55.478895407462595</v>
      </c>
      <c r="C54" s="598">
        <v>13.292375446188235</v>
      </c>
      <c r="D54" s="598">
        <v>16.513247882729328</v>
      </c>
      <c r="E54" s="598">
        <v>66.396041556925837</v>
      </c>
      <c r="F54" s="598">
        <v>37.524435964634137</v>
      </c>
      <c r="G54" s="598">
        <v>1.0452966263418249</v>
      </c>
      <c r="H54" s="598">
        <v>65.34697017506258</v>
      </c>
      <c r="I54" s="598">
        <v>8.0400345068151644</v>
      </c>
      <c r="J54" s="598">
        <v>5.2957150872707581</v>
      </c>
      <c r="K54" s="598">
        <v>29.142729324883948</v>
      </c>
      <c r="L54" s="15"/>
    </row>
    <row r="55" spans="1:12">
      <c r="A55" s="602" t="s">
        <v>634</v>
      </c>
      <c r="B55" s="597">
        <v>0</v>
      </c>
      <c r="C55" s="598">
        <v>0</v>
      </c>
      <c r="D55" s="598">
        <v>0</v>
      </c>
      <c r="E55" s="598">
        <v>0</v>
      </c>
      <c r="F55" s="598">
        <v>0</v>
      </c>
      <c r="G55" s="598">
        <v>0</v>
      </c>
      <c r="H55" s="598">
        <v>0</v>
      </c>
      <c r="I55" s="598">
        <v>0</v>
      </c>
      <c r="J55" s="598">
        <v>0</v>
      </c>
      <c r="K55" s="598">
        <v>0</v>
      </c>
      <c r="L55" s="15"/>
    </row>
    <row r="56" spans="1:12">
      <c r="A56" s="602" t="s">
        <v>635</v>
      </c>
      <c r="B56" s="597">
        <v>55.478895407462595</v>
      </c>
      <c r="C56" s="598">
        <v>13.292375446188235</v>
      </c>
      <c r="D56" s="598">
        <v>16.513247882729328</v>
      </c>
      <c r="E56" s="598">
        <v>66.396041556925837</v>
      </c>
      <c r="F56" s="598">
        <v>37.524435964634137</v>
      </c>
      <c r="G56" s="598">
        <v>1.0452966263418249</v>
      </c>
      <c r="H56" s="598">
        <v>65.34697017506258</v>
      </c>
      <c r="I56" s="598">
        <v>8.0400345068151644</v>
      </c>
      <c r="J56" s="598">
        <v>5.2957150872707581</v>
      </c>
      <c r="K56" s="598">
        <v>29.142729324883948</v>
      </c>
      <c r="L56" s="15"/>
    </row>
    <row r="57" spans="1:12">
      <c r="A57" s="603" t="s">
        <v>636</v>
      </c>
      <c r="B57" s="597">
        <v>4.0240948990621597E-4</v>
      </c>
      <c r="C57" s="598">
        <v>0</v>
      </c>
      <c r="D57" s="598">
        <v>0</v>
      </c>
      <c r="E57" s="598">
        <v>7.7712789897868753</v>
      </c>
      <c r="F57" s="598">
        <v>0</v>
      </c>
      <c r="G57" s="598">
        <v>0</v>
      </c>
      <c r="H57" s="598">
        <v>65.026067695635163</v>
      </c>
      <c r="I57" s="598">
        <v>0</v>
      </c>
      <c r="J57" s="598">
        <v>0</v>
      </c>
      <c r="K57" s="598">
        <v>6.7650791962687906</v>
      </c>
      <c r="L57" s="15"/>
    </row>
    <row r="58" spans="1:12">
      <c r="A58" s="594" t="s">
        <v>626</v>
      </c>
      <c r="B58" s="597">
        <v>0</v>
      </c>
      <c r="C58" s="598">
        <v>0</v>
      </c>
      <c r="D58" s="598">
        <v>0</v>
      </c>
      <c r="E58" s="598">
        <v>0</v>
      </c>
      <c r="F58" s="598">
        <v>0</v>
      </c>
      <c r="G58" s="598">
        <v>0</v>
      </c>
      <c r="H58" s="598">
        <v>0</v>
      </c>
      <c r="I58" s="598">
        <v>0</v>
      </c>
      <c r="J58" s="598">
        <v>0</v>
      </c>
      <c r="K58" s="598">
        <v>0</v>
      </c>
      <c r="L58" s="15"/>
    </row>
    <row r="59" spans="1:12">
      <c r="A59" s="594" t="s">
        <v>628</v>
      </c>
      <c r="B59" s="597">
        <v>30.448948756396387</v>
      </c>
      <c r="C59" s="598">
        <v>0</v>
      </c>
      <c r="D59" s="598">
        <v>0</v>
      </c>
      <c r="E59" s="598">
        <v>3.3911177658196676</v>
      </c>
      <c r="F59" s="598">
        <v>7.4476165669585521</v>
      </c>
      <c r="G59" s="598">
        <v>0</v>
      </c>
      <c r="H59" s="598">
        <v>0</v>
      </c>
      <c r="I59" s="598">
        <v>0</v>
      </c>
      <c r="J59" s="598">
        <v>0</v>
      </c>
      <c r="K59" s="598">
        <v>5.7401728543312425</v>
      </c>
      <c r="L59" s="15"/>
    </row>
    <row r="60" spans="1:12" ht="3" customHeight="1">
      <c r="A60" s="594"/>
      <c r="B60" s="597">
        <v>0</v>
      </c>
      <c r="C60" s="598">
        <v>0</v>
      </c>
      <c r="D60" s="598">
        <v>0</v>
      </c>
      <c r="E60" s="598">
        <v>0</v>
      </c>
      <c r="F60" s="598">
        <v>0</v>
      </c>
      <c r="G60" s="598">
        <v>0</v>
      </c>
      <c r="H60" s="598">
        <v>0</v>
      </c>
      <c r="I60" s="598">
        <v>0</v>
      </c>
      <c r="J60" s="598">
        <v>0</v>
      </c>
      <c r="K60" s="598">
        <v>0</v>
      </c>
      <c r="L60" s="15"/>
    </row>
    <row r="61" spans="1:12">
      <c r="A61" s="591" t="s">
        <v>637</v>
      </c>
      <c r="B61" s="599">
        <v>0.65946082691099295</v>
      </c>
      <c r="C61" s="600">
        <v>0</v>
      </c>
      <c r="D61" s="600">
        <v>9.8341614609656867E-3</v>
      </c>
      <c r="E61" s="600">
        <v>20.855460457675996</v>
      </c>
      <c r="F61" s="600">
        <v>0</v>
      </c>
      <c r="G61" s="600">
        <v>0</v>
      </c>
      <c r="H61" s="600">
        <v>0</v>
      </c>
      <c r="I61" s="600">
        <v>0</v>
      </c>
      <c r="J61" s="600">
        <v>4.209563743775484</v>
      </c>
      <c r="K61" s="600">
        <v>2.019686826985752</v>
      </c>
      <c r="L61" s="15"/>
    </row>
    <row r="62" spans="1:12">
      <c r="A62" s="594" t="s">
        <v>396</v>
      </c>
      <c r="B62" s="597">
        <v>0.36512468225193767</v>
      </c>
      <c r="C62" s="598">
        <v>0</v>
      </c>
      <c r="D62" s="598">
        <v>6.7931082357889554E-4</v>
      </c>
      <c r="E62" s="598">
        <v>0</v>
      </c>
      <c r="F62" s="598">
        <v>0</v>
      </c>
      <c r="G62" s="598">
        <v>0</v>
      </c>
      <c r="H62" s="598">
        <v>0</v>
      </c>
      <c r="I62" s="598">
        <v>0</v>
      </c>
      <c r="J62" s="598">
        <v>0.7666343049405272</v>
      </c>
      <c r="K62" s="598">
        <v>8.7158433390795126E-2</v>
      </c>
      <c r="L62" s="15"/>
    </row>
    <row r="63" spans="1:12">
      <c r="A63" s="594" t="s">
        <v>638</v>
      </c>
      <c r="B63" s="597">
        <v>0.29433614465905528</v>
      </c>
      <c r="C63" s="598">
        <v>0</v>
      </c>
      <c r="D63" s="598">
        <v>8.1342816199397594E-3</v>
      </c>
      <c r="E63" s="598">
        <v>20.855460457675996</v>
      </c>
      <c r="F63" s="598">
        <v>0</v>
      </c>
      <c r="G63" s="598">
        <v>0</v>
      </c>
      <c r="H63" s="598">
        <v>0</v>
      </c>
      <c r="I63" s="598">
        <v>0</v>
      </c>
      <c r="J63" s="598">
        <v>3.4429294388349558</v>
      </c>
      <c r="K63" s="598">
        <v>1.9323632991499311</v>
      </c>
      <c r="L63" s="15"/>
    </row>
    <row r="64" spans="1:12">
      <c r="A64" s="594" t="s">
        <v>628</v>
      </c>
      <c r="B64" s="597">
        <v>0</v>
      </c>
      <c r="C64" s="598">
        <v>0</v>
      </c>
      <c r="D64" s="598">
        <v>1.0205690174470306E-3</v>
      </c>
      <c r="E64" s="598">
        <v>0</v>
      </c>
      <c r="F64" s="598">
        <v>0</v>
      </c>
      <c r="G64" s="598">
        <v>0</v>
      </c>
      <c r="H64" s="598">
        <v>0</v>
      </c>
      <c r="I64" s="598">
        <v>0</v>
      </c>
      <c r="J64" s="598">
        <v>0</v>
      </c>
      <c r="K64" s="598">
        <v>1.6509444502583797E-4</v>
      </c>
      <c r="L64" s="15"/>
    </row>
    <row r="65" spans="1:12" ht="4.5" customHeight="1">
      <c r="A65" s="604"/>
      <c r="B65" s="605"/>
      <c r="C65" s="15"/>
      <c r="D65" s="15"/>
      <c r="E65" s="15"/>
      <c r="F65" s="15"/>
      <c r="G65" s="15"/>
      <c r="H65" s="15"/>
      <c r="I65" s="15"/>
      <c r="J65" s="15"/>
      <c r="K65" s="15"/>
      <c r="L65" s="15"/>
    </row>
    <row r="66" spans="1:12" s="76" customFormat="1" ht="24.75" customHeight="1">
      <c r="A66" s="606" t="s">
        <v>639</v>
      </c>
      <c r="B66" s="607">
        <v>2552864.74541</v>
      </c>
      <c r="C66" s="608">
        <v>3985127.9410100002</v>
      </c>
      <c r="D66" s="608">
        <v>2377428.6290500001</v>
      </c>
      <c r="E66" s="608">
        <v>1249992.9662500001</v>
      </c>
      <c r="F66" s="608">
        <v>320935.80067000003</v>
      </c>
      <c r="G66" s="608">
        <v>1753649.1956500001</v>
      </c>
      <c r="H66" s="608">
        <v>1379580.7866300002</v>
      </c>
      <c r="I66" s="608">
        <v>624142.43380999996</v>
      </c>
      <c r="J66" s="608">
        <v>452895.54715</v>
      </c>
      <c r="K66" s="608">
        <v>14696618.045629999</v>
      </c>
      <c r="L66" s="21"/>
    </row>
    <row r="67" spans="1:12" ht="6" customHeight="1" thickBot="1">
      <c r="A67" s="609"/>
      <c r="B67" s="23"/>
      <c r="C67" s="23"/>
      <c r="D67" s="23"/>
      <c r="E67" s="23"/>
      <c r="F67" s="23"/>
      <c r="G67" s="23"/>
      <c r="H67" s="23"/>
      <c r="I67" s="23"/>
      <c r="J67" s="23"/>
      <c r="K67" s="23"/>
      <c r="L67" s="15"/>
    </row>
    <row r="68" spans="1:12">
      <c r="A68" s="15" t="s">
        <v>583</v>
      </c>
      <c r="B68" s="15"/>
      <c r="C68" s="15"/>
      <c r="D68" s="15"/>
      <c r="E68" s="15"/>
      <c r="F68" s="15"/>
      <c r="G68" s="15"/>
      <c r="H68" s="15"/>
      <c r="I68" s="15"/>
      <c r="J68" s="15"/>
      <c r="K68" s="15"/>
      <c r="L68" s="15"/>
    </row>
    <row r="69" spans="1:12">
      <c r="A69" s="15" t="s">
        <v>640</v>
      </c>
      <c r="B69" s="15"/>
      <c r="C69" s="15"/>
      <c r="D69" s="15"/>
      <c r="E69" s="15"/>
      <c r="F69" s="15"/>
      <c r="G69" s="15"/>
      <c r="H69" s="15"/>
      <c r="I69" s="15"/>
      <c r="J69" s="15"/>
      <c r="K69" s="15"/>
      <c r="L69" s="15"/>
    </row>
    <row r="70" spans="1:12">
      <c r="A70" s="15" t="s">
        <v>641</v>
      </c>
      <c r="B70" s="610"/>
      <c r="C70" s="610"/>
      <c r="D70" s="610"/>
      <c r="E70" s="610"/>
      <c r="F70" s="610"/>
      <c r="G70" s="610"/>
      <c r="H70" s="610"/>
      <c r="I70" s="610"/>
      <c r="J70" s="610"/>
      <c r="K70" s="610"/>
      <c r="L70" s="15"/>
    </row>
    <row r="71" spans="1:12">
      <c r="A71" s="611" t="s">
        <v>642</v>
      </c>
      <c r="B71" s="610"/>
      <c r="C71" s="610"/>
      <c r="D71" s="610"/>
      <c r="E71" s="610"/>
      <c r="F71" s="610"/>
      <c r="G71" s="610"/>
      <c r="H71" s="610"/>
      <c r="I71" s="610"/>
      <c r="J71" s="610"/>
      <c r="K71" s="610"/>
      <c r="L71" s="15"/>
    </row>
    <row r="72" spans="1:12">
      <c r="A72" s="26" t="s">
        <v>399</v>
      </c>
      <c r="B72" s="15"/>
      <c r="C72" s="15"/>
      <c r="D72" s="15"/>
      <c r="E72" s="15"/>
      <c r="F72" s="15"/>
      <c r="G72" s="15"/>
      <c r="H72" s="612"/>
      <c r="I72" s="612"/>
      <c r="J72" s="612"/>
      <c r="K72" s="612"/>
      <c r="L72" s="15"/>
    </row>
    <row r="73" spans="1:12">
      <c r="A73" s="238" t="s">
        <v>400</v>
      </c>
      <c r="B73" s="613"/>
      <c r="C73" s="613"/>
      <c r="D73" s="613"/>
      <c r="E73" s="613"/>
      <c r="F73" s="613"/>
      <c r="G73" s="613"/>
      <c r="H73" s="613"/>
      <c r="I73" s="613"/>
      <c r="J73" s="613"/>
      <c r="K73" s="613"/>
      <c r="L73" s="15"/>
    </row>
    <row r="74" spans="1:12">
      <c r="A74" s="614"/>
      <c r="B74" s="15"/>
      <c r="C74" s="15"/>
      <c r="D74" s="15"/>
      <c r="E74" s="15"/>
      <c r="F74" s="15"/>
      <c r="G74" s="15"/>
      <c r="H74" s="15"/>
      <c r="I74" s="15"/>
      <c r="J74" s="15"/>
      <c r="K74" s="15"/>
      <c r="L74" s="15"/>
    </row>
    <row r="75" spans="1:12">
      <c r="A75" s="614"/>
      <c r="B75" s="15"/>
      <c r="C75" s="15"/>
      <c r="D75" s="15"/>
      <c r="E75" s="15"/>
      <c r="F75" s="15"/>
      <c r="G75" s="15"/>
      <c r="H75" s="15"/>
      <c r="I75" s="15"/>
      <c r="J75" s="15"/>
      <c r="K75" s="15"/>
      <c r="L75" s="15"/>
    </row>
    <row r="76" spans="1:12">
      <c r="A76" s="614"/>
      <c r="B76" s="615"/>
      <c r="C76" s="615"/>
      <c r="D76" s="615"/>
      <c r="E76" s="615"/>
      <c r="F76" s="615"/>
      <c r="G76" s="615"/>
      <c r="H76" s="615"/>
      <c r="I76" s="615"/>
      <c r="J76" s="615"/>
      <c r="K76" s="615"/>
      <c r="L76" s="15"/>
    </row>
    <row r="77" spans="1:12">
      <c r="B77" s="616"/>
      <c r="C77" s="616"/>
      <c r="D77" s="616"/>
      <c r="E77" s="616"/>
      <c r="F77" s="616"/>
      <c r="G77" s="616"/>
      <c r="H77" s="616"/>
      <c r="I77" s="616"/>
      <c r="J77" s="616"/>
      <c r="K77" s="616"/>
    </row>
  </sheetData>
  <mergeCells count="3">
    <mergeCell ref="A2:K2"/>
    <mergeCell ref="A3:K3"/>
    <mergeCell ref="A4:K4"/>
  </mergeCells>
  <hyperlinks>
    <hyperlink ref="A71" r:id="rId1" xr:uid="{2FA9CC93-D78B-44F9-957B-8FAF5B17C494}"/>
    <hyperlink ref="A1" location="Índice!A1" display="Volver al Índice" xr:uid="{7A5A17F1-6AC2-44D9-98B7-279A4940A10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FC44-F230-423C-8844-CBED7B3E9DA4}">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8" customFormat="1" ht="20.100000000000001" customHeight="1">
      <c r="A1" s="1210" t="s">
        <v>1068</v>
      </c>
      <c r="B1" s="68"/>
      <c r="C1" s="68"/>
      <c r="D1" s="68"/>
      <c r="E1" s="68"/>
      <c r="F1" s="68"/>
      <c r="G1" s="68"/>
      <c r="H1" s="68"/>
      <c r="I1" s="68"/>
      <c r="J1" s="68"/>
      <c r="K1" s="68"/>
    </row>
    <row r="2" spans="1:14" s="99" customFormat="1" ht="24" customHeight="1">
      <c r="A2" s="372" t="s">
        <v>643</v>
      </c>
      <c r="B2" s="372"/>
      <c r="C2" s="372"/>
      <c r="D2" s="372"/>
      <c r="E2" s="372"/>
      <c r="F2" s="372"/>
      <c r="G2" s="372"/>
      <c r="H2" s="372"/>
      <c r="I2" s="372"/>
      <c r="J2" s="372"/>
      <c r="K2" s="372"/>
      <c r="L2" s="617"/>
      <c r="M2" s="617"/>
      <c r="N2" s="617"/>
    </row>
    <row r="3" spans="1:14" s="98" customFormat="1" ht="20.100000000000001" customHeight="1">
      <c r="A3" s="100">
        <v>45230</v>
      </c>
      <c r="B3" s="100"/>
      <c r="C3" s="100"/>
      <c r="D3" s="100"/>
      <c r="E3" s="100"/>
      <c r="F3" s="100"/>
      <c r="G3" s="100"/>
      <c r="H3" s="100"/>
      <c r="I3" s="100"/>
      <c r="J3" s="100"/>
      <c r="K3" s="100"/>
      <c r="L3" s="618"/>
      <c r="M3" s="618"/>
      <c r="N3" s="618"/>
    </row>
    <row r="4" spans="1:14" s="105" customFormat="1" ht="20.100000000000001" customHeight="1">
      <c r="A4" s="375" t="s">
        <v>63</v>
      </c>
      <c r="B4" s="375"/>
      <c r="C4" s="375"/>
      <c r="D4" s="375"/>
      <c r="E4" s="375"/>
      <c r="F4" s="375"/>
      <c r="G4" s="375"/>
      <c r="H4" s="375"/>
      <c r="I4" s="375"/>
      <c r="J4" s="375"/>
      <c r="K4" s="375"/>
      <c r="L4" s="619"/>
      <c r="M4" s="619"/>
      <c r="N4" s="619"/>
    </row>
    <row r="5" spans="1:14" ht="6.75" customHeight="1" thickBot="1">
      <c r="A5" s="620"/>
    </row>
    <row r="6" spans="1:14" s="30" customFormat="1" ht="60" customHeight="1">
      <c r="A6" s="181" t="s">
        <v>392</v>
      </c>
      <c r="B6" s="574" t="s">
        <v>644</v>
      </c>
      <c r="C6" s="574" t="s">
        <v>395</v>
      </c>
      <c r="D6" s="574" t="s">
        <v>645</v>
      </c>
      <c r="E6" s="621" t="s">
        <v>396</v>
      </c>
      <c r="F6" s="574" t="s">
        <v>646</v>
      </c>
      <c r="G6" s="574" t="s">
        <v>625</v>
      </c>
      <c r="H6" s="574" t="s">
        <v>647</v>
      </c>
      <c r="I6" s="574" t="s">
        <v>648</v>
      </c>
      <c r="J6" s="574" t="s">
        <v>649</v>
      </c>
      <c r="K6" s="181" t="s">
        <v>650</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622">
        <v>1.0968070304092824E-6</v>
      </c>
      <c r="C8" s="622">
        <v>12.615612857311795</v>
      </c>
      <c r="D8" s="622" t="s">
        <v>67</v>
      </c>
      <c r="E8" s="622">
        <v>56.264379451093873</v>
      </c>
      <c r="F8" s="622">
        <v>0.65946082858377209</v>
      </c>
      <c r="G8" s="622" t="s">
        <v>67</v>
      </c>
      <c r="H8" s="622" t="s">
        <v>67</v>
      </c>
      <c r="I8" s="622" t="s">
        <v>67</v>
      </c>
      <c r="J8" s="622">
        <v>30.460545766203538</v>
      </c>
      <c r="K8" s="623">
        <v>2552864.7450000001</v>
      </c>
      <c r="L8" s="624"/>
    </row>
    <row r="9" spans="1:14" s="21" customFormat="1" ht="20.100000000000001" customHeight="1">
      <c r="A9" s="21" t="s">
        <v>29</v>
      </c>
      <c r="B9" s="622" t="s">
        <v>67</v>
      </c>
      <c r="C9" s="622" t="s">
        <v>67</v>
      </c>
      <c r="D9" s="622" t="s">
        <v>67</v>
      </c>
      <c r="E9" s="622">
        <v>100</v>
      </c>
      <c r="F9" s="622" t="s">
        <v>67</v>
      </c>
      <c r="G9" s="622" t="s">
        <v>67</v>
      </c>
      <c r="H9" s="622" t="s">
        <v>67</v>
      </c>
      <c r="I9" s="622" t="s">
        <v>67</v>
      </c>
      <c r="J9" s="622" t="s">
        <v>67</v>
      </c>
      <c r="K9" s="623">
        <v>3985127.9410000001</v>
      </c>
      <c r="L9" s="624"/>
    </row>
    <row r="10" spans="1:14" s="21" customFormat="1" ht="20.100000000000001" customHeight="1">
      <c r="A10" s="21" t="s">
        <v>30</v>
      </c>
      <c r="B10" s="622" t="s">
        <v>67</v>
      </c>
      <c r="C10" s="622" t="s">
        <v>67</v>
      </c>
      <c r="D10" s="622" t="s">
        <v>67</v>
      </c>
      <c r="E10" s="622">
        <v>99.99016584568939</v>
      </c>
      <c r="F10" s="622">
        <v>9.8341543105898207E-3</v>
      </c>
      <c r="G10" s="622" t="s">
        <v>67</v>
      </c>
      <c r="H10" s="622" t="s">
        <v>67</v>
      </c>
      <c r="I10" s="622" t="s">
        <v>67</v>
      </c>
      <c r="J10" s="622">
        <v>1.1751579008215578E-14</v>
      </c>
      <c r="K10" s="623">
        <v>2377428.6290000002</v>
      </c>
      <c r="L10" s="624"/>
    </row>
    <row r="11" spans="1:14" s="21" customFormat="1" ht="20.100000000000001" customHeight="1">
      <c r="A11" s="21" t="s">
        <v>31</v>
      </c>
      <c r="B11" s="622" t="s">
        <v>67</v>
      </c>
      <c r="C11" s="622" t="s">
        <v>67</v>
      </c>
      <c r="D11" s="622" t="s">
        <v>67</v>
      </c>
      <c r="E11" s="622">
        <v>75.753421799655158</v>
      </c>
      <c r="F11" s="622">
        <v>20.855460477847199</v>
      </c>
      <c r="G11" s="622" t="s">
        <v>67</v>
      </c>
      <c r="H11" s="622" t="s">
        <v>67</v>
      </c>
      <c r="I11" s="622" t="s">
        <v>67</v>
      </c>
      <c r="J11" s="622">
        <v>3.3911177224976483</v>
      </c>
      <c r="K11" s="623">
        <v>1249992.966</v>
      </c>
      <c r="L11" s="624"/>
    </row>
    <row r="12" spans="1:14" s="21" customFormat="1" ht="20.100000000000001" customHeight="1">
      <c r="A12" s="21" t="s">
        <v>32</v>
      </c>
      <c r="B12" s="622" t="s">
        <v>67</v>
      </c>
      <c r="C12" s="622" t="s">
        <v>67</v>
      </c>
      <c r="D12" s="622" t="s">
        <v>67</v>
      </c>
      <c r="E12" s="622">
        <v>92.552383685459844</v>
      </c>
      <c r="F12" s="622" t="s">
        <v>67</v>
      </c>
      <c r="G12" s="622" t="s">
        <v>67</v>
      </c>
      <c r="H12" s="622" t="s">
        <v>67</v>
      </c>
      <c r="I12" s="622" t="s">
        <v>67</v>
      </c>
      <c r="J12" s="622">
        <v>7.4476163145401602</v>
      </c>
      <c r="K12" s="623">
        <v>320935.8</v>
      </c>
      <c r="L12" s="624"/>
    </row>
    <row r="13" spans="1:14" s="21" customFormat="1" ht="20.100000000000001" customHeight="1">
      <c r="A13" s="21" t="s">
        <v>33</v>
      </c>
      <c r="B13" s="622" t="s">
        <v>67</v>
      </c>
      <c r="C13" s="622">
        <v>98.943955264667395</v>
      </c>
      <c r="D13" s="622" t="s">
        <v>67</v>
      </c>
      <c r="E13" s="622">
        <v>1.0560447923565464</v>
      </c>
      <c r="F13" s="622" t="s">
        <v>67</v>
      </c>
      <c r="G13" s="622" t="s">
        <v>67</v>
      </c>
      <c r="H13" s="622" t="s">
        <v>67</v>
      </c>
      <c r="I13" s="622" t="s">
        <v>67</v>
      </c>
      <c r="J13" s="622">
        <v>-5.7023943988986253E-8</v>
      </c>
      <c r="K13" s="623">
        <v>1753649.1950000001</v>
      </c>
      <c r="L13" s="624"/>
    </row>
    <row r="14" spans="1:14" s="21" customFormat="1" ht="20.100000000000001" customHeight="1">
      <c r="A14" s="85" t="s">
        <v>34</v>
      </c>
      <c r="B14" s="622" t="s">
        <v>67</v>
      </c>
      <c r="C14" s="622" t="s">
        <v>67</v>
      </c>
      <c r="D14" s="622" t="s">
        <v>67</v>
      </c>
      <c r="E14" s="622">
        <v>98.015370083590014</v>
      </c>
      <c r="F14" s="622" t="s">
        <v>67</v>
      </c>
      <c r="G14" s="622" t="s">
        <v>67</v>
      </c>
      <c r="H14" s="622">
        <v>1.9846299888957717</v>
      </c>
      <c r="I14" s="622" t="s">
        <v>67</v>
      </c>
      <c r="J14" s="622">
        <v>-7.2485781144697425E-8</v>
      </c>
      <c r="K14" s="623">
        <v>1379580.7860000001</v>
      </c>
      <c r="L14" s="624"/>
    </row>
    <row r="15" spans="1:14" s="21" customFormat="1" ht="20.100000000000001" customHeight="1">
      <c r="A15" s="85" t="s">
        <v>35</v>
      </c>
      <c r="B15" s="622" t="s">
        <v>67</v>
      </c>
      <c r="C15" s="622" t="s">
        <v>67</v>
      </c>
      <c r="D15" s="622" t="s">
        <v>67</v>
      </c>
      <c r="E15" s="622">
        <v>99.608433448715701</v>
      </c>
      <c r="F15" s="622" t="s">
        <v>67</v>
      </c>
      <c r="G15" s="622">
        <v>0.3915665512842964</v>
      </c>
      <c r="H15" s="622" t="s">
        <v>67</v>
      </c>
      <c r="I15" s="622" t="s">
        <v>67</v>
      </c>
      <c r="J15" s="622">
        <v>-6.265921063603749E-15</v>
      </c>
      <c r="K15" s="623">
        <v>624142.43299999996</v>
      </c>
      <c r="L15" s="624"/>
    </row>
    <row r="16" spans="1:14" s="21" customFormat="1" ht="20.100000000000001" customHeight="1">
      <c r="A16" s="85" t="s">
        <v>36</v>
      </c>
      <c r="B16" s="622" t="s">
        <v>67</v>
      </c>
      <c r="C16" s="622" t="s">
        <v>67</v>
      </c>
      <c r="D16" s="622" t="s">
        <v>67</v>
      </c>
      <c r="E16" s="622">
        <v>95.71833723505344</v>
      </c>
      <c r="F16" s="622">
        <v>4.2095638003700664</v>
      </c>
      <c r="G16" s="622">
        <v>7.2098964576483238E-2</v>
      </c>
      <c r="H16" s="622" t="s">
        <v>67</v>
      </c>
      <c r="I16" s="622" t="s">
        <v>67</v>
      </c>
      <c r="J16" s="622">
        <v>4.6941151872138402E-15</v>
      </c>
      <c r="K16" s="623">
        <v>452895.54700000002</v>
      </c>
      <c r="L16" s="624"/>
    </row>
    <row r="17" spans="1:12" s="93" customFormat="1" ht="27" customHeight="1" thickBot="1">
      <c r="A17" s="90" t="s">
        <v>37</v>
      </c>
      <c r="B17" s="625">
        <v>1.9052002249756774E-7</v>
      </c>
      <c r="C17" s="625">
        <v>13.997706153354214</v>
      </c>
      <c r="D17" s="625" t="s">
        <v>67</v>
      </c>
      <c r="E17" s="625">
        <v>78.035270034406452</v>
      </c>
      <c r="F17" s="625">
        <v>2.019686829661977</v>
      </c>
      <c r="G17" s="625">
        <v>1.8851044451740941E-2</v>
      </c>
      <c r="H17" s="625">
        <v>0.18629846623049356</v>
      </c>
      <c r="I17" s="625" t="s">
        <v>67</v>
      </c>
      <c r="J17" s="625">
        <v>5.742187281375088</v>
      </c>
      <c r="K17" s="114">
        <v>14696618.042000003</v>
      </c>
      <c r="L17" s="624"/>
    </row>
    <row r="18" spans="1:12" s="8" customFormat="1" ht="7.5" customHeight="1">
      <c r="A18" s="626"/>
      <c r="B18" s="118"/>
      <c r="C18" s="118"/>
      <c r="D18" s="118"/>
      <c r="E18" s="118"/>
      <c r="F18" s="118"/>
      <c r="G18" s="118"/>
      <c r="H18" s="118"/>
      <c r="I18" s="118"/>
      <c r="J18" s="119"/>
      <c r="K18" s="536"/>
      <c r="L18" s="547"/>
    </row>
    <row r="19" spans="1:12" s="123" customFormat="1" ht="11.25" customHeight="1">
      <c r="A19" s="26" t="s">
        <v>651</v>
      </c>
      <c r="B19" s="15"/>
      <c r="C19" s="15"/>
      <c r="D19" s="15"/>
      <c r="E19" s="15"/>
      <c r="F19" s="15"/>
      <c r="G19" s="15"/>
      <c r="H19" s="15"/>
      <c r="I19" s="15"/>
      <c r="J19" s="15"/>
      <c r="K19" s="140"/>
    </row>
    <row r="20" spans="1:12" s="123" customFormat="1" ht="13.5" customHeight="1">
      <c r="A20" s="26" t="s">
        <v>652</v>
      </c>
      <c r="B20" s="15"/>
      <c r="C20" s="15"/>
      <c r="D20" s="15"/>
      <c r="E20" s="15"/>
      <c r="F20" s="15"/>
      <c r="G20" s="15"/>
      <c r="H20" s="15"/>
      <c r="I20" s="15"/>
      <c r="J20" s="15"/>
      <c r="K20" s="140"/>
    </row>
    <row r="21" spans="1:12">
      <c r="A21" s="26" t="s">
        <v>653</v>
      </c>
      <c r="B21" s="15"/>
      <c r="C21" s="15"/>
      <c r="D21" s="15"/>
      <c r="E21" s="15"/>
      <c r="F21" s="15"/>
      <c r="G21" s="15"/>
      <c r="H21" s="15"/>
      <c r="I21" s="15"/>
      <c r="J21" s="15"/>
      <c r="K21" s="140"/>
    </row>
    <row r="22" spans="1:12">
      <c r="A22" s="26" t="s">
        <v>654</v>
      </c>
      <c r="B22" s="15"/>
      <c r="C22" s="15"/>
      <c r="D22" s="15"/>
      <c r="E22" s="15"/>
      <c r="F22" s="15"/>
      <c r="G22" s="15"/>
      <c r="H22" s="15"/>
      <c r="I22" s="15"/>
      <c r="J22" s="15"/>
      <c r="K22" s="140"/>
    </row>
    <row r="23" spans="1:12">
      <c r="A23" s="139" t="s">
        <v>399</v>
      </c>
      <c r="B23" s="15"/>
      <c r="C23" s="15"/>
      <c r="D23" s="15"/>
      <c r="E23" s="15"/>
      <c r="F23" s="15"/>
      <c r="G23" s="15"/>
      <c r="H23" s="15"/>
      <c r="I23" s="15"/>
      <c r="J23" s="15"/>
      <c r="K23" s="140"/>
    </row>
    <row r="24" spans="1:12">
      <c r="A24" s="238" t="s">
        <v>400</v>
      </c>
      <c r="B24" s="15"/>
      <c r="C24" s="15"/>
      <c r="D24" s="15"/>
      <c r="E24" s="15"/>
      <c r="F24" s="15"/>
      <c r="G24" s="15"/>
      <c r="H24" s="15"/>
      <c r="I24" s="15"/>
      <c r="J24" s="15"/>
      <c r="K24" s="140"/>
    </row>
  </sheetData>
  <hyperlinks>
    <hyperlink ref="A1" location="Índice!A1" display="Volver al Índice" xr:uid="{89F1980E-A512-4922-B141-5C45543944F7}"/>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2239-8994-4A1D-BD67-AFC6D6DA95DE}">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28" customFormat="1" ht="18" customHeight="1">
      <c r="A1" s="1210" t="s">
        <v>1068</v>
      </c>
      <c r="B1" s="627"/>
      <c r="C1" s="627"/>
      <c r="D1" s="627"/>
      <c r="E1" s="627"/>
      <c r="F1" s="627"/>
      <c r="G1" s="627"/>
    </row>
    <row r="2" spans="1:30" s="523" customFormat="1" ht="24.9" customHeight="1">
      <c r="A2" s="372" t="s">
        <v>655</v>
      </c>
      <c r="B2" s="372"/>
      <c r="C2" s="372"/>
      <c r="D2" s="372"/>
      <c r="E2" s="372"/>
      <c r="F2" s="372"/>
      <c r="G2" s="372"/>
    </row>
    <row r="3" spans="1:30" s="629" customFormat="1" ht="18" customHeight="1">
      <c r="A3" s="100">
        <v>45230</v>
      </c>
      <c r="B3" s="100"/>
      <c r="C3" s="100"/>
      <c r="D3" s="100"/>
      <c r="E3" s="100"/>
      <c r="F3" s="100"/>
      <c r="G3" s="100"/>
    </row>
    <row r="4" spans="1:30" s="105" customFormat="1" ht="18" customHeight="1">
      <c r="A4" s="375" t="s">
        <v>63</v>
      </c>
      <c r="B4" s="375"/>
      <c r="C4" s="375"/>
      <c r="D4" s="375"/>
      <c r="E4" s="375"/>
      <c r="F4" s="375"/>
      <c r="G4" s="375"/>
    </row>
    <row r="5" spans="1:30" ht="7.5" customHeight="1" thickBot="1">
      <c r="A5" s="630"/>
      <c r="B5" s="630"/>
      <c r="C5" s="630"/>
    </row>
    <row r="6" spans="1:30" ht="27" customHeight="1">
      <c r="A6" s="391" t="s">
        <v>392</v>
      </c>
      <c r="B6" s="248" t="s">
        <v>656</v>
      </c>
      <c r="C6" s="248" t="s">
        <v>657</v>
      </c>
      <c r="D6" s="248" t="s">
        <v>658</v>
      </c>
      <c r="E6" s="248" t="s">
        <v>659</v>
      </c>
      <c r="F6" s="248" t="s">
        <v>660</v>
      </c>
      <c r="G6" s="391" t="s">
        <v>661</v>
      </c>
      <c r="H6" s="630"/>
      <c r="I6" s="630"/>
      <c r="J6" s="630"/>
      <c r="K6" s="630"/>
      <c r="L6" s="630"/>
      <c r="M6" s="630"/>
      <c r="N6" s="630"/>
      <c r="O6" s="630"/>
      <c r="P6" s="630"/>
      <c r="Q6" s="630"/>
      <c r="R6" s="630"/>
      <c r="S6" s="630"/>
      <c r="T6" s="630"/>
      <c r="U6" s="630"/>
      <c r="V6" s="630"/>
      <c r="W6" s="630"/>
      <c r="X6" s="630"/>
      <c r="Y6" s="630"/>
      <c r="Z6" s="630"/>
      <c r="AA6" s="630"/>
      <c r="AB6" s="630"/>
      <c r="AC6" s="630"/>
      <c r="AD6" s="630"/>
    </row>
    <row r="7" spans="1:30" ht="39" customHeight="1">
      <c r="A7" s="553"/>
      <c r="B7" s="251"/>
      <c r="C7" s="251"/>
      <c r="D7" s="251"/>
      <c r="E7" s="251"/>
      <c r="F7" s="251"/>
      <c r="G7" s="553"/>
      <c r="H7" s="630"/>
      <c r="I7" s="630"/>
      <c r="J7" s="630"/>
      <c r="K7" s="630"/>
      <c r="L7" s="630"/>
      <c r="M7" s="630"/>
      <c r="N7" s="630"/>
      <c r="O7" s="630"/>
      <c r="P7" s="630"/>
      <c r="Q7" s="630"/>
      <c r="R7" s="630"/>
      <c r="S7" s="630"/>
      <c r="T7" s="630"/>
      <c r="U7" s="630"/>
      <c r="V7" s="630"/>
      <c r="W7" s="630"/>
      <c r="X7" s="630"/>
      <c r="Y7" s="630"/>
      <c r="Z7" s="630"/>
      <c r="AA7" s="630"/>
      <c r="AB7" s="630"/>
      <c r="AC7" s="630"/>
      <c r="AD7" s="630"/>
    </row>
    <row r="8" spans="1:30" ht="3" customHeight="1">
      <c r="A8" s="631"/>
      <c r="B8" s="632"/>
      <c r="C8" s="632"/>
      <c r="D8" s="632"/>
      <c r="E8" s="632"/>
      <c r="F8" s="632"/>
      <c r="G8" s="110"/>
      <c r="H8" s="630"/>
      <c r="I8" s="630"/>
      <c r="J8" s="630"/>
      <c r="K8" s="630"/>
      <c r="L8" s="630"/>
      <c r="M8" s="630"/>
      <c r="N8" s="630"/>
      <c r="O8" s="630"/>
      <c r="P8" s="630"/>
      <c r="Q8" s="630"/>
      <c r="R8" s="630"/>
      <c r="S8" s="630"/>
      <c r="T8" s="630"/>
      <c r="U8" s="630"/>
      <c r="V8" s="630"/>
      <c r="W8" s="630"/>
      <c r="X8" s="630"/>
      <c r="Y8" s="630"/>
      <c r="Z8" s="630"/>
      <c r="AA8" s="630"/>
      <c r="AB8" s="630"/>
      <c r="AC8" s="630"/>
      <c r="AD8" s="630"/>
    </row>
    <row r="9" spans="1:30" s="21" customFormat="1" ht="6" customHeight="1">
      <c r="A9" s="85"/>
      <c r="B9" s="633"/>
      <c r="C9" s="633"/>
      <c r="D9" s="633"/>
      <c r="E9" s="633"/>
      <c r="F9" s="633"/>
      <c r="G9" s="634"/>
      <c r="H9" s="635"/>
      <c r="I9" s="635"/>
      <c r="J9" s="635"/>
      <c r="K9" s="635"/>
      <c r="L9" s="635"/>
      <c r="M9" s="635"/>
      <c r="N9" s="636"/>
      <c r="O9" s="636"/>
    </row>
    <row r="10" spans="1:30" s="21" customFormat="1" ht="20.100000000000001" customHeight="1">
      <c r="A10" s="85" t="s">
        <v>28</v>
      </c>
      <c r="B10" s="637" t="s">
        <v>67</v>
      </c>
      <c r="C10" s="637" t="s">
        <v>67</v>
      </c>
      <c r="D10" s="637" t="s">
        <v>67</v>
      </c>
      <c r="E10" s="637" t="s">
        <v>67</v>
      </c>
      <c r="F10" s="637">
        <v>100</v>
      </c>
      <c r="G10" s="638">
        <v>1553416.2720000001</v>
      </c>
      <c r="H10" s="635"/>
      <c r="I10" s="635"/>
      <c r="J10" s="635"/>
      <c r="K10" s="635"/>
      <c r="L10" s="635"/>
      <c r="M10" s="635"/>
      <c r="N10" s="636"/>
      <c r="O10" s="636"/>
    </row>
    <row r="11" spans="1:30" s="21" customFormat="1" ht="20.100000000000001" customHeight="1">
      <c r="A11" s="21" t="s">
        <v>29</v>
      </c>
      <c r="B11" s="637" t="s">
        <v>67</v>
      </c>
      <c r="C11" s="637" t="s">
        <v>67</v>
      </c>
      <c r="D11" s="637" t="s">
        <v>67</v>
      </c>
      <c r="E11" s="637" t="s">
        <v>67</v>
      </c>
      <c r="F11" s="637">
        <v>100</v>
      </c>
      <c r="G11" s="638">
        <v>1935.271</v>
      </c>
      <c r="H11" s="635"/>
      <c r="I11" s="635"/>
      <c r="J11" s="635"/>
      <c r="K11" s="635"/>
      <c r="L11" s="635"/>
      <c r="M11" s="635"/>
      <c r="N11" s="636"/>
      <c r="O11" s="636"/>
    </row>
    <row r="12" spans="1:30" s="21" customFormat="1" ht="20.100000000000001" customHeight="1">
      <c r="A12" s="21" t="s">
        <v>30</v>
      </c>
      <c r="B12" s="637" t="s">
        <v>67</v>
      </c>
      <c r="C12" s="637" t="s">
        <v>67</v>
      </c>
      <c r="D12" s="637" t="s">
        <v>67</v>
      </c>
      <c r="E12" s="637" t="s">
        <v>67</v>
      </c>
      <c r="F12" s="637">
        <v>100</v>
      </c>
      <c r="G12" s="638">
        <v>218.82599999999999</v>
      </c>
      <c r="H12" s="635"/>
      <c r="I12" s="635"/>
      <c r="J12" s="635"/>
      <c r="K12" s="635"/>
      <c r="L12" s="635"/>
      <c r="M12" s="635"/>
      <c r="N12" s="636"/>
      <c r="O12" s="636"/>
    </row>
    <row r="13" spans="1:30" s="21" customFormat="1" ht="20.100000000000001" customHeight="1">
      <c r="A13" s="21" t="s">
        <v>31</v>
      </c>
      <c r="B13" s="637" t="s">
        <v>67</v>
      </c>
      <c r="C13" s="637">
        <v>86.419245919447064</v>
      </c>
      <c r="D13" s="637" t="s">
        <v>67</v>
      </c>
      <c r="E13" s="637" t="s">
        <v>67</v>
      </c>
      <c r="F13" s="637">
        <v>13.580754080552937</v>
      </c>
      <c r="G13" s="638">
        <v>9627.4330000000009</v>
      </c>
      <c r="H13" s="635"/>
      <c r="I13" s="635"/>
      <c r="J13" s="635"/>
      <c r="K13" s="635"/>
      <c r="L13" s="635"/>
      <c r="M13" s="635"/>
      <c r="N13" s="636"/>
      <c r="O13" s="636"/>
    </row>
    <row r="14" spans="1:30" s="21" customFormat="1" ht="20.100000000000001" customHeight="1">
      <c r="A14" s="21" t="s">
        <v>32</v>
      </c>
      <c r="B14" s="637" t="s">
        <v>67</v>
      </c>
      <c r="C14" s="637" t="s">
        <v>67</v>
      </c>
      <c r="D14" s="637" t="s">
        <v>67</v>
      </c>
      <c r="E14" s="637" t="s">
        <v>67</v>
      </c>
      <c r="F14" s="637" t="s">
        <v>67</v>
      </c>
      <c r="G14" s="638" t="s">
        <v>67</v>
      </c>
      <c r="H14" s="635"/>
      <c r="I14" s="635"/>
      <c r="J14" s="635"/>
      <c r="K14" s="635"/>
      <c r="L14" s="635"/>
      <c r="M14" s="635"/>
      <c r="N14" s="636"/>
      <c r="O14" s="636"/>
    </row>
    <row r="15" spans="1:30" s="21" customFormat="1" ht="20.100000000000001" customHeight="1">
      <c r="A15" s="21" t="s">
        <v>33</v>
      </c>
      <c r="B15" s="637" t="s">
        <v>67</v>
      </c>
      <c r="C15" s="637" t="s">
        <v>67</v>
      </c>
      <c r="D15" s="637" t="s">
        <v>67</v>
      </c>
      <c r="E15" s="637" t="s">
        <v>67</v>
      </c>
      <c r="F15" s="637">
        <v>100</v>
      </c>
      <c r="G15" s="638">
        <v>5037305.2740000002</v>
      </c>
      <c r="H15" s="635"/>
      <c r="I15" s="635"/>
      <c r="J15" s="635"/>
      <c r="K15" s="635"/>
      <c r="L15" s="635"/>
      <c r="M15" s="635"/>
      <c r="N15" s="636"/>
      <c r="O15" s="636"/>
    </row>
    <row r="16" spans="1:30" s="21" customFormat="1" ht="20.100000000000001" customHeight="1">
      <c r="A16" s="85" t="s">
        <v>34</v>
      </c>
      <c r="B16" s="637" t="s">
        <v>67</v>
      </c>
      <c r="C16" s="637" t="s">
        <v>67</v>
      </c>
      <c r="D16" s="637" t="s">
        <v>67</v>
      </c>
      <c r="E16" s="637" t="s">
        <v>67</v>
      </c>
      <c r="F16" s="637" t="s">
        <v>67</v>
      </c>
      <c r="G16" s="638" t="s">
        <v>67</v>
      </c>
      <c r="H16" s="635"/>
      <c r="I16" s="635"/>
      <c r="J16" s="635"/>
      <c r="K16" s="635"/>
      <c r="L16" s="635"/>
      <c r="M16" s="635"/>
      <c r="N16" s="636"/>
      <c r="O16" s="636"/>
    </row>
    <row r="17" spans="1:15" s="21" customFormat="1" ht="20.100000000000001" customHeight="1">
      <c r="A17" s="85" t="s">
        <v>35</v>
      </c>
      <c r="B17" s="637" t="s">
        <v>67</v>
      </c>
      <c r="C17" s="637" t="s">
        <v>67</v>
      </c>
      <c r="D17" s="637" t="s">
        <v>67</v>
      </c>
      <c r="E17" s="637" t="s">
        <v>67</v>
      </c>
      <c r="F17" s="637" t="s">
        <v>67</v>
      </c>
      <c r="G17" s="638" t="s">
        <v>67</v>
      </c>
      <c r="H17" s="635"/>
      <c r="I17" s="635"/>
      <c r="J17" s="635"/>
      <c r="K17" s="635"/>
      <c r="L17" s="635"/>
      <c r="M17" s="635"/>
      <c r="N17" s="636"/>
      <c r="O17" s="636"/>
    </row>
    <row r="18" spans="1:15" s="21" customFormat="1" ht="20.100000000000001" customHeight="1">
      <c r="A18" s="85" t="s">
        <v>36</v>
      </c>
      <c r="B18" s="637" t="s">
        <v>67</v>
      </c>
      <c r="C18" s="637">
        <v>100</v>
      </c>
      <c r="D18" s="637" t="s">
        <v>67</v>
      </c>
      <c r="E18" s="637" t="s">
        <v>67</v>
      </c>
      <c r="F18" s="637" t="s">
        <v>67</v>
      </c>
      <c r="G18" s="638">
        <v>1656.5139999999999</v>
      </c>
      <c r="H18" s="635"/>
      <c r="I18" s="635"/>
      <c r="J18" s="635"/>
      <c r="K18" s="635"/>
      <c r="L18" s="635"/>
      <c r="M18" s="635"/>
      <c r="N18" s="636"/>
      <c r="O18" s="636"/>
    </row>
    <row r="19" spans="1:15" s="642" customFormat="1" ht="30" customHeight="1" thickBot="1">
      <c r="A19" s="90" t="s">
        <v>37</v>
      </c>
      <c r="B19" s="639" t="s">
        <v>67</v>
      </c>
      <c r="C19" s="639">
        <v>0.15106341486820429</v>
      </c>
      <c r="D19" s="639" t="s">
        <v>67</v>
      </c>
      <c r="E19" s="639" t="s">
        <v>67</v>
      </c>
      <c r="F19" s="639">
        <v>99.848936585131796</v>
      </c>
      <c r="G19" s="640">
        <v>6604159.5899999999</v>
      </c>
      <c r="H19" s="635"/>
      <c r="I19" s="641"/>
      <c r="J19" s="641"/>
      <c r="K19" s="641"/>
      <c r="L19" s="641"/>
      <c r="M19" s="641"/>
    </row>
    <row r="20" spans="1:15" s="76" customFormat="1" ht="6" customHeight="1">
      <c r="A20" s="21"/>
      <c r="B20" s="252"/>
      <c r="C20" s="643"/>
      <c r="D20" s="252"/>
      <c r="E20" s="252"/>
      <c r="F20" s="252"/>
      <c r="G20" s="252"/>
    </row>
    <row r="21" spans="1:15" s="190" customFormat="1" ht="11.25" customHeight="1">
      <c r="A21" s="139" t="s">
        <v>662</v>
      </c>
      <c r="B21" s="21"/>
      <c r="C21" s="21"/>
      <c r="D21" s="21"/>
      <c r="E21" s="385"/>
      <c r="F21" s="385"/>
      <c r="G21" s="21"/>
    </row>
    <row r="22" spans="1:15" s="76" customFormat="1">
      <c r="A22" s="139" t="s">
        <v>663</v>
      </c>
      <c r="B22" s="21"/>
      <c r="C22" s="21"/>
      <c r="D22" s="21"/>
      <c r="E22" s="21"/>
      <c r="F22" s="21"/>
      <c r="G22" s="21"/>
    </row>
    <row r="23" spans="1:15" s="76" customFormat="1" ht="13.8">
      <c r="A23" s="238" t="s">
        <v>400</v>
      </c>
      <c r="B23" s="78"/>
      <c r="C23" s="78"/>
      <c r="D23" s="78"/>
      <c r="E23" s="78"/>
      <c r="F23" s="78"/>
      <c r="G23" s="78"/>
    </row>
    <row r="24" spans="1:15" s="76" customFormat="1" ht="13.8">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2C75E919-5F21-45CE-B15B-84A2E77E922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4BD1-8627-4264-8910-76011AC7DFEC}">
  <dimension ref="A1:J29"/>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210" t="s">
        <v>1068</v>
      </c>
      <c r="B1" s="68"/>
      <c r="C1" s="68"/>
      <c r="D1" s="68"/>
      <c r="E1" s="68"/>
      <c r="F1" s="68"/>
      <c r="G1" s="68"/>
      <c r="H1" s="68"/>
      <c r="I1" s="68"/>
    </row>
    <row r="2" spans="1:10" s="523" customFormat="1" ht="33.75" customHeight="1">
      <c r="A2" s="3" t="s">
        <v>586</v>
      </c>
      <c r="B2" s="3"/>
      <c r="C2" s="3"/>
      <c r="D2" s="3"/>
      <c r="E2" s="3"/>
      <c r="F2" s="3"/>
      <c r="G2" s="3"/>
      <c r="H2" s="3"/>
      <c r="I2" s="3"/>
    </row>
    <row r="3" spans="1:10" s="524" customFormat="1" ht="24" customHeight="1">
      <c r="A3" s="124">
        <v>45230</v>
      </c>
      <c r="B3" s="124"/>
      <c r="C3" s="124"/>
      <c r="D3" s="124"/>
      <c r="E3" s="124"/>
      <c r="F3" s="124"/>
      <c r="G3" s="124"/>
      <c r="H3" s="124"/>
      <c r="I3" s="124"/>
    </row>
    <row r="4" spans="1:10" s="105" customFormat="1" ht="22.5" customHeight="1">
      <c r="A4" s="525" t="s">
        <v>63</v>
      </c>
      <c r="B4" s="525"/>
      <c r="C4" s="525"/>
      <c r="D4" s="525"/>
      <c r="E4" s="525"/>
      <c r="F4" s="525"/>
      <c r="G4" s="525"/>
      <c r="H4" s="525"/>
      <c r="I4" s="525"/>
    </row>
    <row r="5" spans="1:10" s="94" customFormat="1" ht="12" customHeight="1" thickBot="1"/>
    <row r="6" spans="1:10" s="94" customFormat="1" ht="30" customHeight="1">
      <c r="A6" s="106" t="s">
        <v>64</v>
      </c>
      <c r="B6" s="548" t="s">
        <v>587</v>
      </c>
      <c r="C6" s="548"/>
      <c r="D6" s="549" t="s">
        <v>588</v>
      </c>
      <c r="E6" s="549" t="s">
        <v>589</v>
      </c>
      <c r="F6" s="248" t="s">
        <v>590</v>
      </c>
      <c r="G6" s="549" t="s">
        <v>591</v>
      </c>
      <c r="H6" s="549" t="s">
        <v>592</v>
      </c>
      <c r="I6" s="391" t="s">
        <v>593</v>
      </c>
    </row>
    <row r="7" spans="1:10" s="94" customFormat="1" ht="50.1" customHeight="1">
      <c r="A7" s="550"/>
      <c r="B7" s="551" t="s">
        <v>594</v>
      </c>
      <c r="C7" s="551" t="s">
        <v>595</v>
      </c>
      <c r="D7" s="552"/>
      <c r="E7" s="552"/>
      <c r="F7" s="251"/>
      <c r="G7" s="552"/>
      <c r="H7" s="552"/>
      <c r="I7" s="553"/>
    </row>
    <row r="8" spans="1:10" s="94" customFormat="1" ht="8.25" customHeight="1">
      <c r="A8" s="85"/>
      <c r="B8" s="554"/>
      <c r="C8" s="554"/>
      <c r="D8" s="554"/>
      <c r="E8" s="554"/>
      <c r="F8" s="554"/>
      <c r="G8" s="554"/>
      <c r="H8" s="554"/>
      <c r="I8" s="555"/>
      <c r="J8" s="556"/>
    </row>
    <row r="9" spans="1:10" s="15" customFormat="1" ht="20.100000000000001" customHeight="1">
      <c r="A9" s="85" t="s">
        <v>28</v>
      </c>
      <c r="B9" s="557">
        <v>70.301220636099401</v>
      </c>
      <c r="C9" s="557">
        <v>6.2961032010062924E-6</v>
      </c>
      <c r="D9" s="557" t="s">
        <v>67</v>
      </c>
      <c r="E9" s="557">
        <v>16.792305037986964</v>
      </c>
      <c r="F9" s="557">
        <v>6.2517970059365169</v>
      </c>
      <c r="G9" s="557">
        <v>4.3636895336726091</v>
      </c>
      <c r="H9" s="557">
        <v>2.290981490201315</v>
      </c>
      <c r="I9" s="558">
        <v>2128300.5649999999</v>
      </c>
    </row>
    <row r="10" spans="1:10" s="15" customFormat="1" ht="20.100000000000001" customHeight="1">
      <c r="A10" s="21" t="s">
        <v>29</v>
      </c>
      <c r="B10" s="557">
        <v>68.01027833710377</v>
      </c>
      <c r="C10" s="557">
        <v>4.641163496906434E-4</v>
      </c>
      <c r="D10" s="557" t="s">
        <v>67</v>
      </c>
      <c r="E10" s="557">
        <v>21.436412729768641</v>
      </c>
      <c r="F10" s="557">
        <v>3.7532730315280078</v>
      </c>
      <c r="G10" s="557">
        <v>5.1295976475201375</v>
      </c>
      <c r="H10" s="557">
        <v>1.6699741377297608</v>
      </c>
      <c r="I10" s="558">
        <v>3945562.36</v>
      </c>
    </row>
    <row r="11" spans="1:10" s="15" customFormat="1" ht="20.100000000000001" customHeight="1">
      <c r="A11" s="21" t="s">
        <v>30</v>
      </c>
      <c r="B11" s="557">
        <v>65.862220078906375</v>
      </c>
      <c r="C11" s="557">
        <v>3.0045442681285648</v>
      </c>
      <c r="D11" s="557" t="s">
        <v>67</v>
      </c>
      <c r="E11" s="557">
        <v>20.897640250141958</v>
      </c>
      <c r="F11" s="557">
        <v>5.3753774235611953</v>
      </c>
      <c r="G11" s="557">
        <v>3.7720426579614901</v>
      </c>
      <c r="H11" s="557">
        <v>1.0881753213004284</v>
      </c>
      <c r="I11" s="558">
        <v>2168695.7549999999</v>
      </c>
    </row>
    <row r="12" spans="1:10" s="15" customFormat="1" ht="20.100000000000001" customHeight="1">
      <c r="A12" s="21" t="s">
        <v>31</v>
      </c>
      <c r="B12" s="557">
        <v>45.630954388595214</v>
      </c>
      <c r="C12" s="557">
        <v>0.44398634761871658</v>
      </c>
      <c r="D12" s="557" t="s">
        <v>67</v>
      </c>
      <c r="E12" s="557">
        <v>26.301795187581185</v>
      </c>
      <c r="F12" s="557">
        <v>20.109107797944091</v>
      </c>
      <c r="G12" s="557">
        <v>6.6302374447689187</v>
      </c>
      <c r="H12" s="557">
        <v>0.88391883349186562</v>
      </c>
      <c r="I12" s="558">
        <v>1126160.7540000002</v>
      </c>
    </row>
    <row r="13" spans="1:10" s="15" customFormat="1" ht="20.100000000000001" customHeight="1">
      <c r="A13" s="21" t="s">
        <v>32</v>
      </c>
      <c r="B13" s="557">
        <v>91.89540103529346</v>
      </c>
      <c r="C13" s="557" t="s">
        <v>67</v>
      </c>
      <c r="D13" s="557" t="s">
        <v>67</v>
      </c>
      <c r="E13" s="557">
        <v>0.10725022117269423</v>
      </c>
      <c r="F13" s="557">
        <v>2.8506164489516927</v>
      </c>
      <c r="G13" s="557">
        <v>3.9182912716854013</v>
      </c>
      <c r="H13" s="557">
        <v>1.2284410228967546</v>
      </c>
      <c r="I13" s="558">
        <v>371111.58899999998</v>
      </c>
    </row>
    <row r="14" spans="1:10" s="15" customFormat="1" ht="20.100000000000001" customHeight="1">
      <c r="A14" s="21" t="s">
        <v>33</v>
      </c>
      <c r="B14" s="557">
        <v>47.955372369298033</v>
      </c>
      <c r="C14" s="557" t="s">
        <v>67</v>
      </c>
      <c r="D14" s="557" t="s">
        <v>67</v>
      </c>
      <c r="E14" s="557">
        <v>7.3137918419628782</v>
      </c>
      <c r="F14" s="557">
        <v>35.679150084139025</v>
      </c>
      <c r="G14" s="557">
        <v>7.1062186054315832</v>
      </c>
      <c r="H14" s="557">
        <v>1.9454670991684841</v>
      </c>
      <c r="I14" s="558">
        <v>1763790.969</v>
      </c>
    </row>
    <row r="15" spans="1:10" s="15" customFormat="1" ht="20.100000000000001" customHeight="1">
      <c r="A15" s="85" t="s">
        <v>34</v>
      </c>
      <c r="B15" s="557" t="s">
        <v>67</v>
      </c>
      <c r="C15" s="557" t="s">
        <v>67</v>
      </c>
      <c r="D15" s="557" t="s">
        <v>67</v>
      </c>
      <c r="E15" s="557">
        <v>94.006547427513709</v>
      </c>
      <c r="F15" s="557" t="s">
        <v>67</v>
      </c>
      <c r="G15" s="557">
        <v>4.4958754335162716</v>
      </c>
      <c r="H15" s="557">
        <v>1.4975771389700381</v>
      </c>
      <c r="I15" s="558">
        <v>1121304.5099999998</v>
      </c>
      <c r="J15" s="559"/>
    </row>
    <row r="16" spans="1:10" s="15" customFormat="1" ht="20.100000000000001" customHeight="1">
      <c r="A16" s="85" t="s">
        <v>35</v>
      </c>
      <c r="B16" s="557">
        <v>85.65467868424922</v>
      </c>
      <c r="C16" s="557" t="s">
        <v>67</v>
      </c>
      <c r="D16" s="557" t="s">
        <v>67</v>
      </c>
      <c r="E16" s="557">
        <v>8.100431010644197</v>
      </c>
      <c r="F16" s="557" t="s">
        <v>67</v>
      </c>
      <c r="G16" s="557">
        <v>5.7340168500040987</v>
      </c>
      <c r="H16" s="557">
        <v>0.51087345510248283</v>
      </c>
      <c r="I16" s="558">
        <v>623735.87200000009</v>
      </c>
      <c r="J16" s="559"/>
    </row>
    <row r="17" spans="1:10" s="15" customFormat="1" ht="20.100000000000001" customHeight="1">
      <c r="A17" s="85" t="s">
        <v>36</v>
      </c>
      <c r="B17" s="557">
        <v>80.507822638845226</v>
      </c>
      <c r="C17" s="557" t="s">
        <v>67</v>
      </c>
      <c r="D17" s="557" t="s">
        <v>67</v>
      </c>
      <c r="E17" s="557">
        <v>2.3187780684967589</v>
      </c>
      <c r="F17" s="557">
        <v>13.043213301389569</v>
      </c>
      <c r="G17" s="557">
        <v>3.634019797508016</v>
      </c>
      <c r="H17" s="557">
        <v>0.49616619376040993</v>
      </c>
      <c r="I17" s="558">
        <v>647744.65500000014</v>
      </c>
      <c r="J17" s="559"/>
    </row>
    <row r="18" spans="1:10" s="15" customFormat="1" ht="36" customHeight="1" thickBot="1">
      <c r="A18" s="90" t="s">
        <v>37</v>
      </c>
      <c r="B18" s="560">
        <v>60.191453499775015</v>
      </c>
      <c r="C18" s="560">
        <v>0.50500730047376907</v>
      </c>
      <c r="D18" s="560" t="s">
        <v>67</v>
      </c>
      <c r="E18" s="560">
        <v>23.039244671796233</v>
      </c>
      <c r="F18" s="560">
        <v>9.7043252272745431</v>
      </c>
      <c r="G18" s="560">
        <v>5.0468583752362113</v>
      </c>
      <c r="H18" s="560">
        <v>1.5131109254442376</v>
      </c>
      <c r="I18" s="561">
        <v>13896407.028999999</v>
      </c>
      <c r="J18" s="536"/>
    </row>
    <row r="19" spans="1:10" s="94" customFormat="1" ht="6.75" customHeight="1">
      <c r="A19" s="85"/>
      <c r="B19" s="562"/>
      <c r="C19" s="562"/>
      <c r="D19" s="562"/>
      <c r="E19" s="562"/>
      <c r="F19" s="562"/>
      <c r="G19" s="562"/>
      <c r="H19" s="562"/>
      <c r="I19" s="15"/>
    </row>
    <row r="20" spans="1:10" s="546" customFormat="1" ht="12" customHeight="1">
      <c r="A20" s="563" t="s">
        <v>583</v>
      </c>
      <c r="B20" s="15"/>
      <c r="C20" s="15"/>
      <c r="D20" s="15"/>
      <c r="E20" s="15"/>
      <c r="F20" s="15"/>
      <c r="G20" s="15"/>
      <c r="H20" s="140"/>
      <c r="I20" s="15"/>
    </row>
    <row r="21" spans="1:10" s="546" customFormat="1" ht="12" customHeight="1">
      <c r="A21" s="15" t="s">
        <v>596</v>
      </c>
      <c r="B21" s="15"/>
      <c r="C21" s="15"/>
      <c r="D21" s="15"/>
      <c r="E21" s="15"/>
      <c r="F21" s="15"/>
      <c r="G21" s="15"/>
      <c r="H21" s="140"/>
      <c r="I21" s="15"/>
    </row>
    <row r="22" spans="1:10" s="94" customFormat="1" ht="13.8">
      <c r="A22" s="238" t="s">
        <v>69</v>
      </c>
      <c r="B22" s="21"/>
      <c r="C22" s="21"/>
      <c r="D22" s="21"/>
      <c r="E22" s="21"/>
      <c r="F22" s="21"/>
      <c r="G22" s="21"/>
      <c r="H22" s="21"/>
      <c r="I22" s="15"/>
    </row>
    <row r="23" spans="1:10" s="94" customFormat="1" ht="12" customHeight="1">
      <c r="B23" s="541"/>
      <c r="C23" s="541"/>
      <c r="D23" s="541"/>
      <c r="E23" s="541"/>
      <c r="F23" s="541"/>
      <c r="G23" s="541"/>
      <c r="H23" s="541"/>
    </row>
    <row r="24" spans="1:10" s="94" customFormat="1" ht="13.8">
      <c r="B24" s="541"/>
      <c r="C24" s="541"/>
      <c r="D24" s="541"/>
      <c r="E24" s="541"/>
      <c r="F24" s="541"/>
      <c r="G24" s="541"/>
      <c r="H24" s="541"/>
    </row>
    <row r="25" spans="1:10" s="94" customFormat="1" ht="13.8">
      <c r="B25" s="541"/>
      <c r="C25" s="541"/>
      <c r="D25" s="541"/>
      <c r="E25" s="541"/>
      <c r="F25" s="541"/>
      <c r="G25" s="541"/>
      <c r="H25" s="541"/>
    </row>
    <row r="26" spans="1:10" s="94" customFormat="1" ht="13.8">
      <c r="B26" s="541"/>
      <c r="C26" s="541"/>
      <c r="D26" s="541"/>
      <c r="E26" s="541"/>
      <c r="F26" s="541"/>
      <c r="G26" s="541"/>
      <c r="H26" s="541"/>
    </row>
    <row r="27" spans="1:10" s="94" customFormat="1" ht="13.8">
      <c r="B27" s="541"/>
      <c r="C27" s="541"/>
      <c r="D27" s="541"/>
      <c r="E27" s="541"/>
      <c r="F27" s="541"/>
      <c r="G27" s="541"/>
      <c r="H27" s="541"/>
    </row>
    <row r="28" spans="1:10" s="94" customFormat="1" ht="13.8">
      <c r="B28" s="541"/>
      <c r="C28" s="541"/>
      <c r="D28" s="541"/>
      <c r="E28" s="541"/>
      <c r="F28" s="541"/>
      <c r="G28" s="541"/>
      <c r="H28" s="541"/>
    </row>
    <row r="29" spans="1:10">
      <c r="B29" s="547"/>
      <c r="C29" s="547"/>
      <c r="D29" s="547"/>
      <c r="E29" s="547"/>
      <c r="F29" s="547"/>
      <c r="G29" s="547"/>
      <c r="H29" s="547"/>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3D1BB654-944A-4315-80DF-C2DEE1AA3E04}"/>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5E41-61F1-4D73-AADA-773699C208B1}">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44" customFormat="1" ht="20.100000000000001" customHeight="1">
      <c r="A1" s="1210" t="s">
        <v>1068</v>
      </c>
      <c r="B1" s="68"/>
      <c r="C1" s="68"/>
      <c r="D1" s="68"/>
      <c r="E1" s="68"/>
      <c r="F1" s="68"/>
      <c r="G1" s="68"/>
      <c r="H1" s="68"/>
    </row>
    <row r="2" spans="1:17" s="523" customFormat="1" ht="24.9" customHeight="1">
      <c r="A2" s="372" t="s">
        <v>664</v>
      </c>
      <c r="B2" s="372"/>
      <c r="C2" s="372"/>
      <c r="D2" s="372"/>
      <c r="E2" s="372"/>
      <c r="F2" s="372"/>
      <c r="G2" s="372"/>
      <c r="H2" s="372"/>
    </row>
    <row r="3" spans="1:17" s="629" customFormat="1" ht="20.100000000000001" customHeight="1">
      <c r="A3" s="100">
        <v>45230</v>
      </c>
      <c r="B3" s="100"/>
      <c r="C3" s="100"/>
      <c r="D3" s="100"/>
      <c r="E3" s="100"/>
      <c r="F3" s="100"/>
      <c r="G3" s="100"/>
      <c r="H3" s="100"/>
    </row>
    <row r="4" spans="1:17" s="98" customFormat="1" ht="20.100000000000001" customHeight="1">
      <c r="A4" s="375" t="s">
        <v>63</v>
      </c>
      <c r="B4" s="375"/>
      <c r="C4" s="375"/>
      <c r="D4" s="375"/>
      <c r="E4" s="375"/>
      <c r="F4" s="375"/>
      <c r="G4" s="375"/>
      <c r="H4" s="375"/>
    </row>
    <row r="5" spans="1:17" ht="20.100000000000001" customHeight="1" thickBot="1"/>
    <row r="6" spans="1:17" ht="24.9" customHeight="1">
      <c r="A6" s="106" t="s">
        <v>64</v>
      </c>
      <c r="B6" s="106" t="s">
        <v>665</v>
      </c>
      <c r="C6" s="106"/>
      <c r="D6" s="106"/>
      <c r="E6" s="106"/>
      <c r="F6" s="106"/>
      <c r="G6" s="248" t="s">
        <v>666</v>
      </c>
      <c r="H6" s="391" t="s">
        <v>667</v>
      </c>
      <c r="I6" s="645"/>
      <c r="J6" s="645"/>
      <c r="K6" s="645"/>
    </row>
    <row r="7" spans="1:17" ht="15.75" customHeight="1">
      <c r="A7" s="107"/>
      <c r="B7" s="646" t="s">
        <v>668</v>
      </c>
      <c r="C7" s="646" t="s">
        <v>669</v>
      </c>
      <c r="D7" s="646" t="s">
        <v>670</v>
      </c>
      <c r="E7" s="646" t="s">
        <v>671</v>
      </c>
      <c r="F7" s="646" t="s">
        <v>101</v>
      </c>
      <c r="G7" s="647"/>
      <c r="H7" s="648"/>
      <c r="I7" s="645"/>
      <c r="J7" s="645"/>
      <c r="K7" s="645"/>
    </row>
    <row r="8" spans="1:17" ht="24.9" customHeight="1">
      <c r="A8" s="550"/>
      <c r="B8" s="251"/>
      <c r="C8" s="251"/>
      <c r="D8" s="251"/>
      <c r="E8" s="251"/>
      <c r="F8" s="251"/>
      <c r="G8" s="251"/>
      <c r="H8" s="553"/>
      <c r="I8" s="645"/>
      <c r="J8" s="645"/>
      <c r="K8" s="645"/>
    </row>
    <row r="9" spans="1:17" ht="9.75" customHeight="1">
      <c r="A9" s="29"/>
      <c r="B9" s="649"/>
      <c r="C9" s="649"/>
      <c r="D9" s="649"/>
      <c r="E9" s="649"/>
      <c r="F9" s="649"/>
      <c r="G9" s="649"/>
      <c r="H9" s="650"/>
      <c r="I9" s="645"/>
      <c r="J9" s="645"/>
      <c r="K9" s="645"/>
    </row>
    <row r="10" spans="1:17" s="21" customFormat="1" ht="20.100000000000001" customHeight="1">
      <c r="A10" s="85" t="s">
        <v>28</v>
      </c>
      <c r="B10" s="651">
        <v>3.9742981621951258E-2</v>
      </c>
      <c r="C10" s="651">
        <v>8.7675694334570426</v>
      </c>
      <c r="D10" s="651">
        <v>90.855533874495208</v>
      </c>
      <c r="E10" s="651">
        <v>0.33714475453201803</v>
      </c>
      <c r="F10" s="651">
        <v>99.999991044106224</v>
      </c>
      <c r="G10" s="651">
        <v>8.95589376708625E-6</v>
      </c>
      <c r="H10" s="652">
        <v>1496221.4100000001</v>
      </c>
      <c r="I10" s="653"/>
      <c r="J10" s="568"/>
      <c r="K10" s="568"/>
      <c r="L10" s="568"/>
      <c r="M10" s="568"/>
      <c r="N10" s="568"/>
      <c r="O10" s="568"/>
      <c r="P10" s="568"/>
      <c r="Q10" s="568"/>
    </row>
    <row r="11" spans="1:17" s="21" customFormat="1" ht="20.100000000000001" customHeight="1">
      <c r="A11" s="21" t="s">
        <v>29</v>
      </c>
      <c r="B11" s="651" t="s">
        <v>67</v>
      </c>
      <c r="C11" s="651">
        <v>13.513315783785412</v>
      </c>
      <c r="D11" s="651">
        <v>86.463801918804137</v>
      </c>
      <c r="E11" s="651">
        <v>2.219988117304288E-2</v>
      </c>
      <c r="F11" s="651">
        <v>99.999317583762576</v>
      </c>
      <c r="G11" s="651">
        <v>6.8241623741761761E-4</v>
      </c>
      <c r="H11" s="652">
        <v>2683406.2549999999</v>
      </c>
      <c r="I11" s="653"/>
      <c r="J11" s="568"/>
      <c r="K11" s="568"/>
      <c r="L11" s="568"/>
      <c r="M11" s="568"/>
      <c r="N11" s="568"/>
      <c r="O11" s="568"/>
      <c r="P11" s="568"/>
      <c r="Q11" s="568"/>
    </row>
    <row r="12" spans="1:17" s="21" customFormat="1" ht="20.100000000000001" customHeight="1">
      <c r="A12" s="21" t="s">
        <v>30</v>
      </c>
      <c r="B12" s="651" t="s">
        <v>67</v>
      </c>
      <c r="C12" s="651">
        <v>13.193599540550965</v>
      </c>
      <c r="D12" s="651">
        <v>80.844025348209854</v>
      </c>
      <c r="E12" s="651">
        <v>1.5995387029711694</v>
      </c>
      <c r="F12" s="651">
        <v>95.637163591732005</v>
      </c>
      <c r="G12" s="651">
        <v>4.3628364082679969</v>
      </c>
      <c r="H12" s="652">
        <v>1493510.5950000002</v>
      </c>
      <c r="I12" s="653"/>
      <c r="J12" s="568"/>
      <c r="K12" s="568"/>
      <c r="L12" s="568"/>
      <c r="M12" s="568"/>
      <c r="N12" s="568"/>
      <c r="O12" s="568"/>
      <c r="P12" s="568"/>
      <c r="Q12" s="568"/>
    </row>
    <row r="13" spans="1:17" s="21" customFormat="1" ht="20.100000000000001" customHeight="1">
      <c r="A13" s="21" t="s">
        <v>31</v>
      </c>
      <c r="B13" s="651" t="s">
        <v>67</v>
      </c>
      <c r="C13" s="651">
        <v>1.7057193994964903</v>
      </c>
      <c r="D13" s="651">
        <v>97.330662762858083</v>
      </c>
      <c r="E13" s="651" t="s">
        <v>67</v>
      </c>
      <c r="F13" s="651">
        <v>99.03638216235457</v>
      </c>
      <c r="G13" s="651">
        <v>0.96361783764542674</v>
      </c>
      <c r="H13" s="652">
        <v>518877.9</v>
      </c>
      <c r="I13" s="653"/>
      <c r="J13" s="568"/>
      <c r="K13" s="568"/>
      <c r="L13" s="568"/>
      <c r="M13" s="568"/>
      <c r="N13" s="568"/>
      <c r="O13" s="568"/>
      <c r="P13" s="568"/>
      <c r="Q13" s="568"/>
    </row>
    <row r="14" spans="1:17" s="21" customFormat="1" ht="20.100000000000001" customHeight="1">
      <c r="A14" s="21" t="s">
        <v>32</v>
      </c>
      <c r="B14" s="651" t="s">
        <v>67</v>
      </c>
      <c r="C14" s="651">
        <v>43.495125682056027</v>
      </c>
      <c r="D14" s="651">
        <v>56.409013337223143</v>
      </c>
      <c r="E14" s="651">
        <v>9.5860980720826397E-2</v>
      </c>
      <c r="F14" s="651">
        <v>100</v>
      </c>
      <c r="G14" s="651" t="s">
        <v>67</v>
      </c>
      <c r="H14" s="652">
        <v>341034.48300000001</v>
      </c>
      <c r="I14" s="653"/>
      <c r="J14" s="568"/>
      <c r="K14" s="568"/>
      <c r="L14" s="568"/>
      <c r="M14" s="568"/>
      <c r="N14" s="568"/>
      <c r="O14" s="568"/>
      <c r="P14" s="568"/>
      <c r="Q14" s="568"/>
    </row>
    <row r="15" spans="1:17" s="21" customFormat="1" ht="20.100000000000001" customHeight="1">
      <c r="A15" s="21" t="s">
        <v>33</v>
      </c>
      <c r="B15" s="651" t="s">
        <v>67</v>
      </c>
      <c r="C15" s="651">
        <v>36.101017666349456</v>
      </c>
      <c r="D15" s="651">
        <v>62.76016244998344</v>
      </c>
      <c r="E15" s="651">
        <v>1.1388198836671126</v>
      </c>
      <c r="F15" s="651">
        <v>100</v>
      </c>
      <c r="G15" s="651" t="s">
        <v>67</v>
      </c>
      <c r="H15" s="652">
        <v>845832.527</v>
      </c>
      <c r="I15" s="653"/>
      <c r="J15" s="568"/>
      <c r="K15" s="568"/>
      <c r="L15" s="568"/>
      <c r="M15" s="568"/>
      <c r="N15" s="568"/>
      <c r="O15" s="568"/>
      <c r="P15" s="568"/>
      <c r="Q15" s="568"/>
    </row>
    <row r="16" spans="1:17" s="21" customFormat="1" ht="20.100000000000001" customHeight="1">
      <c r="A16" s="85" t="s">
        <v>34</v>
      </c>
      <c r="B16" s="651" t="s">
        <v>67</v>
      </c>
      <c r="C16" s="651" t="s">
        <v>67</v>
      </c>
      <c r="D16" s="651" t="s">
        <v>67</v>
      </c>
      <c r="E16" s="651" t="s">
        <v>67</v>
      </c>
      <c r="F16" s="651" t="s">
        <v>67</v>
      </c>
      <c r="G16" s="651" t="s">
        <v>67</v>
      </c>
      <c r="H16" s="654" t="s">
        <v>67</v>
      </c>
      <c r="I16" s="653"/>
      <c r="J16" s="568"/>
      <c r="K16" s="568"/>
      <c r="L16" s="568"/>
      <c r="M16" s="568"/>
      <c r="N16" s="568"/>
      <c r="O16" s="568"/>
      <c r="P16" s="568"/>
      <c r="Q16" s="568"/>
    </row>
    <row r="17" spans="1:35" s="21" customFormat="1" ht="20.100000000000001" customHeight="1">
      <c r="A17" s="85" t="s">
        <v>35</v>
      </c>
      <c r="B17" s="651" t="s">
        <v>67</v>
      </c>
      <c r="C17" s="651">
        <v>3.1890988025119813</v>
      </c>
      <c r="D17" s="651">
        <v>96.257028405796106</v>
      </c>
      <c r="E17" s="651">
        <v>0.5538727916919135</v>
      </c>
      <c r="F17" s="651">
        <v>100</v>
      </c>
      <c r="G17" s="651" t="s">
        <v>67</v>
      </c>
      <c r="H17" s="654">
        <v>534258.95699999994</v>
      </c>
      <c r="I17" s="653"/>
      <c r="J17" s="568"/>
      <c r="K17" s="568"/>
      <c r="L17" s="568"/>
      <c r="M17" s="568"/>
      <c r="N17" s="568"/>
      <c r="O17" s="568"/>
      <c r="P17" s="568"/>
      <c r="Q17" s="568"/>
    </row>
    <row r="18" spans="1:35" s="21" customFormat="1" ht="20.100000000000001" customHeight="1">
      <c r="A18" s="85" t="s">
        <v>36</v>
      </c>
      <c r="B18" s="651" t="s">
        <v>67</v>
      </c>
      <c r="C18" s="651">
        <v>20.746232685397555</v>
      </c>
      <c r="D18" s="651">
        <v>76.368350170253564</v>
      </c>
      <c r="E18" s="651">
        <v>2.8854171443488825</v>
      </c>
      <c r="F18" s="651">
        <v>100</v>
      </c>
      <c r="G18" s="651" t="s">
        <v>67</v>
      </c>
      <c r="H18" s="654">
        <v>521485.11800000002</v>
      </c>
      <c r="I18" s="653"/>
      <c r="J18" s="568"/>
      <c r="K18" s="568"/>
      <c r="L18" s="568"/>
      <c r="M18" s="568"/>
      <c r="N18" s="568"/>
      <c r="O18" s="568"/>
      <c r="P18" s="568"/>
      <c r="Q18" s="568"/>
    </row>
    <row r="19" spans="1:35" s="93" customFormat="1" ht="25.5" customHeight="1" thickBot="1">
      <c r="A19" s="90" t="s">
        <v>37</v>
      </c>
      <c r="B19" s="655">
        <v>7.0500210943228222E-3</v>
      </c>
      <c r="C19" s="655">
        <v>15.159080204261002</v>
      </c>
      <c r="D19" s="655">
        <v>83.320194596222478</v>
      </c>
      <c r="E19" s="655">
        <v>0.6816541778308306</v>
      </c>
      <c r="F19" s="655">
        <v>99.167978999408646</v>
      </c>
      <c r="G19" s="655">
        <v>0.83202100059135442</v>
      </c>
      <c r="H19" s="656">
        <v>8434627.245000001</v>
      </c>
      <c r="J19" s="657"/>
      <c r="K19" s="657"/>
      <c r="L19" s="657"/>
      <c r="M19" s="657"/>
      <c r="N19" s="657"/>
      <c r="O19" s="657"/>
      <c r="P19" s="657"/>
      <c r="Q19" s="657"/>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3" customFormat="1" ht="11.1" customHeight="1">
      <c r="A21" s="563" t="s">
        <v>583</v>
      </c>
      <c r="B21" s="15"/>
      <c r="C21" s="15"/>
      <c r="D21" s="15"/>
      <c r="E21" s="15"/>
      <c r="F21" s="15"/>
      <c r="G21" s="15"/>
      <c r="H21" s="15"/>
    </row>
    <row r="22" spans="1:35" s="123" customFormat="1" ht="11.1" customHeight="1">
      <c r="A22" s="26" t="s">
        <v>672</v>
      </c>
      <c r="B22" s="15"/>
      <c r="C22" s="15"/>
      <c r="D22" s="15"/>
      <c r="E22" s="15"/>
      <c r="F22" s="15"/>
      <c r="G22" s="15"/>
      <c r="H22" s="15"/>
    </row>
    <row r="23" spans="1:35" s="123" customFormat="1" ht="10.199999999999999">
      <c r="A23" s="238" t="s">
        <v>69</v>
      </c>
      <c r="B23" s="15"/>
      <c r="C23" s="15"/>
      <c r="D23" s="15"/>
      <c r="E23" s="15"/>
      <c r="F23" s="15"/>
      <c r="G23" s="15"/>
      <c r="H23" s="15"/>
    </row>
    <row r="24" spans="1:35" s="123" customFormat="1" ht="10.199999999999999">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07DB1825-A986-459C-954D-18CF34CEF911}"/>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AE81-59D8-4A9C-9ECE-8AA1E6A16E43}">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58" customFormat="1" ht="18" customHeight="1">
      <c r="A1" s="1210" t="s">
        <v>1068</v>
      </c>
      <c r="B1" s="68"/>
      <c r="C1" s="68"/>
      <c r="D1" s="68"/>
      <c r="E1" s="68"/>
      <c r="F1" s="68"/>
    </row>
    <row r="2" spans="1:15" s="523" customFormat="1" ht="24.9" customHeight="1">
      <c r="A2" s="372" t="s">
        <v>673</v>
      </c>
      <c r="B2" s="372"/>
      <c r="C2" s="372"/>
      <c r="D2" s="372"/>
      <c r="E2" s="372"/>
      <c r="F2" s="372"/>
      <c r="H2" s="659"/>
    </row>
    <row r="3" spans="1:15" s="524" customFormat="1" ht="18" customHeight="1">
      <c r="A3" s="100">
        <v>45230</v>
      </c>
      <c r="B3" s="100"/>
      <c r="C3" s="100"/>
      <c r="D3" s="100"/>
      <c r="E3" s="100"/>
      <c r="F3" s="100"/>
      <c r="H3" s="660"/>
    </row>
    <row r="4" spans="1:15" s="105" customFormat="1" ht="18" customHeight="1">
      <c r="A4" s="375" t="s">
        <v>63</v>
      </c>
      <c r="B4" s="375"/>
      <c r="C4" s="375"/>
      <c r="D4" s="375"/>
      <c r="E4" s="375"/>
      <c r="F4" s="375"/>
      <c r="H4" s="619"/>
    </row>
    <row r="5" spans="1:15" ht="7.5" customHeight="1" thickBot="1">
      <c r="A5" s="661"/>
      <c r="B5" s="661"/>
      <c r="C5" s="661"/>
      <c r="D5" s="661"/>
      <c r="E5" s="661"/>
      <c r="F5" s="661"/>
      <c r="G5" s="661"/>
      <c r="H5" s="661"/>
    </row>
    <row r="6" spans="1:15" s="25" customFormat="1" ht="35.1" customHeight="1">
      <c r="A6" s="391" t="s">
        <v>64</v>
      </c>
      <c r="B6" s="391" t="s">
        <v>674</v>
      </c>
      <c r="C6" s="391"/>
      <c r="D6" s="391" t="s">
        <v>675</v>
      </c>
      <c r="E6" s="391"/>
      <c r="F6" s="391" t="s">
        <v>676</v>
      </c>
    </row>
    <row r="7" spans="1:15" s="25" customFormat="1" ht="35.1" customHeight="1">
      <c r="A7" s="648"/>
      <c r="B7" s="646" t="s">
        <v>677</v>
      </c>
      <c r="C7" s="646" t="s">
        <v>678</v>
      </c>
      <c r="D7" s="646" t="s">
        <v>677</v>
      </c>
      <c r="E7" s="646" t="s">
        <v>678</v>
      </c>
      <c r="F7" s="648"/>
    </row>
    <row r="8" spans="1:15" s="25" customFormat="1" ht="7.5" customHeight="1">
      <c r="A8" s="392"/>
      <c r="B8" s="662"/>
      <c r="C8" s="662"/>
      <c r="D8" s="662"/>
      <c r="E8" s="662"/>
      <c r="F8" s="392"/>
    </row>
    <row r="9" spans="1:15" s="25" customFormat="1" ht="8.25" customHeight="1">
      <c r="A9" s="663"/>
      <c r="B9" s="664"/>
      <c r="C9" s="664"/>
      <c r="D9" s="664"/>
      <c r="E9" s="664"/>
      <c r="F9" s="665"/>
    </row>
    <row r="10" spans="1:15" s="21" customFormat="1" ht="20.100000000000001" customHeight="1">
      <c r="A10" s="85" t="s">
        <v>28</v>
      </c>
      <c r="B10" s="666">
        <v>97.932032779709274</v>
      </c>
      <c r="C10" s="666">
        <v>2.067967220290718</v>
      </c>
      <c r="D10" s="666" t="s">
        <v>67</v>
      </c>
      <c r="E10" s="666" t="s">
        <v>67</v>
      </c>
      <c r="F10" s="667">
        <v>357390.723</v>
      </c>
      <c r="G10" s="668"/>
      <c r="H10" s="568"/>
      <c r="I10" s="568"/>
      <c r="J10" s="568"/>
      <c r="K10" s="568"/>
      <c r="L10" s="568"/>
      <c r="M10" s="568"/>
      <c r="N10" s="568"/>
      <c r="O10" s="568"/>
    </row>
    <row r="11" spans="1:15" s="21" customFormat="1" ht="20.100000000000001" customHeight="1">
      <c r="A11" s="21" t="s">
        <v>29</v>
      </c>
      <c r="B11" s="666">
        <v>69.259400988309324</v>
      </c>
      <c r="C11" s="666">
        <v>30.740599011690691</v>
      </c>
      <c r="D11" s="666" t="s">
        <v>67</v>
      </c>
      <c r="E11" s="666" t="s">
        <v>67</v>
      </c>
      <c r="F11" s="667">
        <v>845787.03200000001</v>
      </c>
      <c r="G11" s="668"/>
      <c r="H11" s="568"/>
      <c r="I11" s="568"/>
      <c r="J11" s="568"/>
      <c r="K11" s="568"/>
      <c r="L11" s="568"/>
      <c r="M11" s="568"/>
      <c r="N11" s="568"/>
      <c r="O11" s="568"/>
    </row>
    <row r="12" spans="1:15" s="21" customFormat="1" ht="20.100000000000001" customHeight="1">
      <c r="A12" s="21" t="s">
        <v>30</v>
      </c>
      <c r="B12" s="666">
        <v>77.716997967969263</v>
      </c>
      <c r="C12" s="666">
        <v>11.728973403338223</v>
      </c>
      <c r="D12" s="666">
        <v>10.554028628692503</v>
      </c>
      <c r="E12" s="666" t="s">
        <v>67</v>
      </c>
      <c r="F12" s="667">
        <v>453206.23700000002</v>
      </c>
      <c r="G12" s="668"/>
      <c r="H12" s="568"/>
      <c r="I12" s="568"/>
      <c r="J12" s="568"/>
      <c r="K12" s="568"/>
      <c r="L12" s="568"/>
      <c r="M12" s="568"/>
      <c r="N12" s="568"/>
      <c r="O12" s="568"/>
    </row>
    <row r="13" spans="1:15" s="21" customFormat="1" ht="20.100000000000001" customHeight="1">
      <c r="A13" s="21" t="s">
        <v>31</v>
      </c>
      <c r="B13" s="666">
        <v>3.4201428326444896</v>
      </c>
      <c r="C13" s="666">
        <v>96.579857504964679</v>
      </c>
      <c r="D13" s="666" t="s">
        <v>67</v>
      </c>
      <c r="E13" s="666" t="s">
        <v>67</v>
      </c>
      <c r="F13" s="667">
        <v>296200.495</v>
      </c>
      <c r="G13" s="668"/>
      <c r="H13" s="568"/>
      <c r="I13" s="568"/>
      <c r="J13" s="568"/>
      <c r="K13" s="568"/>
      <c r="L13" s="568"/>
      <c r="M13" s="568"/>
      <c r="N13" s="568"/>
      <c r="O13" s="568"/>
    </row>
    <row r="14" spans="1:15" s="21" customFormat="1" ht="20.100000000000001" customHeight="1">
      <c r="A14" s="21" t="s">
        <v>32</v>
      </c>
      <c r="B14" s="666">
        <v>100</v>
      </c>
      <c r="C14" s="666" t="s">
        <v>67</v>
      </c>
      <c r="D14" s="666" t="s">
        <v>67</v>
      </c>
      <c r="E14" s="666" t="s">
        <v>67</v>
      </c>
      <c r="F14" s="667">
        <v>398.01799999999997</v>
      </c>
      <c r="G14" s="668"/>
      <c r="H14" s="568"/>
      <c r="I14" s="568"/>
      <c r="J14" s="568"/>
      <c r="K14" s="568"/>
      <c r="L14" s="568"/>
      <c r="M14" s="568"/>
      <c r="N14" s="568"/>
      <c r="O14" s="568"/>
    </row>
    <row r="15" spans="1:15" s="21" customFormat="1" ht="20.100000000000001" customHeight="1">
      <c r="A15" s="21" t="s">
        <v>33</v>
      </c>
      <c r="B15" s="666">
        <v>100</v>
      </c>
      <c r="C15" s="666" t="s">
        <v>67</v>
      </c>
      <c r="D15" s="666" t="s">
        <v>67</v>
      </c>
      <c r="E15" s="666" t="s">
        <v>67</v>
      </c>
      <c r="F15" s="667">
        <v>129000</v>
      </c>
      <c r="G15" s="668"/>
      <c r="H15" s="568"/>
      <c r="I15" s="568"/>
      <c r="J15" s="568"/>
      <c r="K15" s="568"/>
      <c r="L15" s="568"/>
      <c r="M15" s="568"/>
      <c r="N15" s="568"/>
      <c r="O15" s="568"/>
    </row>
    <row r="16" spans="1:15" s="21" customFormat="1" ht="20.100000000000001" customHeight="1">
      <c r="A16" s="85" t="s">
        <v>34</v>
      </c>
      <c r="B16" s="666">
        <v>21.493188401154359</v>
      </c>
      <c r="C16" s="666">
        <v>12.534167357701897</v>
      </c>
      <c r="D16" s="666">
        <v>19.74715747369526</v>
      </c>
      <c r="E16" s="666">
        <v>46.225486767448487</v>
      </c>
      <c r="F16" s="667">
        <v>1054099.656</v>
      </c>
      <c r="G16" s="668"/>
      <c r="H16" s="568"/>
      <c r="I16" s="568"/>
      <c r="J16" s="568"/>
      <c r="K16" s="568"/>
      <c r="L16" s="568"/>
      <c r="M16" s="568"/>
      <c r="N16" s="568"/>
      <c r="O16" s="568"/>
    </row>
    <row r="17" spans="1:15" s="21" customFormat="1" ht="20.100000000000001" customHeight="1">
      <c r="A17" s="85" t="s">
        <v>35</v>
      </c>
      <c r="B17" s="666">
        <v>23.989887124654828</v>
      </c>
      <c r="C17" s="666">
        <v>2.3474044505312524</v>
      </c>
      <c r="D17" s="666">
        <v>20.700126950275635</v>
      </c>
      <c r="E17" s="666">
        <v>52.962581474538275</v>
      </c>
      <c r="F17" s="667">
        <v>50525.294000000002</v>
      </c>
      <c r="G17" s="668"/>
      <c r="H17" s="669"/>
      <c r="I17" s="568"/>
      <c r="J17" s="568"/>
      <c r="K17" s="568"/>
      <c r="L17" s="568"/>
      <c r="M17" s="568"/>
      <c r="N17" s="568"/>
      <c r="O17" s="568"/>
    </row>
    <row r="18" spans="1:15" s="21" customFormat="1" ht="20.100000000000001" customHeight="1">
      <c r="A18" s="85" t="s">
        <v>36</v>
      </c>
      <c r="B18" s="666">
        <v>17.769676894326082</v>
      </c>
      <c r="C18" s="666">
        <v>82.230323105673918</v>
      </c>
      <c r="D18" s="666" t="s">
        <v>67</v>
      </c>
      <c r="E18" s="666" t="s">
        <v>67</v>
      </c>
      <c r="F18" s="667">
        <v>15019.761</v>
      </c>
      <c r="G18" s="668"/>
      <c r="H18" s="568"/>
      <c r="I18" s="568"/>
      <c r="J18" s="568"/>
      <c r="K18" s="568"/>
      <c r="L18" s="568"/>
      <c r="M18" s="568"/>
      <c r="N18" s="568"/>
      <c r="O18" s="568"/>
    </row>
    <row r="19" spans="1:15" s="642" customFormat="1" ht="30" customHeight="1" thickBot="1">
      <c r="A19" s="90" t="s">
        <v>37</v>
      </c>
      <c r="B19" s="670">
        <v>52.126098649456253</v>
      </c>
      <c r="C19" s="670">
        <v>23.496696312441649</v>
      </c>
      <c r="D19" s="670">
        <v>8.322175475909626</v>
      </c>
      <c r="E19" s="670">
        <v>16.055029593426596</v>
      </c>
      <c r="F19" s="671">
        <v>3201627.2159999995</v>
      </c>
      <c r="G19" s="668"/>
      <c r="H19" s="672"/>
      <c r="I19" s="672"/>
      <c r="J19" s="672"/>
      <c r="K19" s="672"/>
      <c r="L19" s="672"/>
      <c r="M19" s="672"/>
      <c r="N19" s="672"/>
      <c r="O19" s="672"/>
    </row>
    <row r="20" spans="1:15" ht="5.25" customHeight="1">
      <c r="A20" s="15"/>
      <c r="B20" s="673"/>
      <c r="C20" s="673"/>
      <c r="D20" s="673"/>
      <c r="E20" s="673"/>
      <c r="F20" s="31"/>
      <c r="G20" s="674"/>
      <c r="H20" s="675"/>
    </row>
    <row r="21" spans="1:15">
      <c r="A21" s="95" t="s">
        <v>583</v>
      </c>
      <c r="B21" s="15"/>
      <c r="C21" s="15"/>
      <c r="D21" s="15"/>
      <c r="E21" s="15"/>
      <c r="F21" s="676"/>
      <c r="G21" s="25"/>
      <c r="H21" s="387"/>
    </row>
    <row r="22" spans="1:15">
      <c r="A22" s="238" t="s">
        <v>69</v>
      </c>
      <c r="B22" s="673"/>
      <c r="C22" s="673"/>
      <c r="D22" s="673"/>
      <c r="E22" s="673"/>
      <c r="F22" s="31"/>
      <c r="G22" s="674"/>
      <c r="H22" s="675"/>
    </row>
    <row r="23" spans="1:15">
      <c r="A23" s="15"/>
      <c r="B23" s="15"/>
      <c r="C23" s="15"/>
      <c r="D23" s="15"/>
      <c r="E23" s="15"/>
      <c r="F23" s="16"/>
      <c r="G23" s="25"/>
      <c r="H23" s="387"/>
    </row>
    <row r="24" spans="1:15">
      <c r="A24" s="15"/>
      <c r="B24" s="15"/>
      <c r="C24" s="15"/>
      <c r="D24" s="15"/>
      <c r="E24" s="15"/>
      <c r="F24" s="16"/>
      <c r="G24" s="25"/>
      <c r="H24" s="387"/>
    </row>
    <row r="25" spans="1:15">
      <c r="A25" s="15"/>
      <c r="B25" s="15"/>
      <c r="C25" s="15"/>
      <c r="D25" s="15"/>
      <c r="E25" s="15"/>
      <c r="F25" s="15"/>
      <c r="G25" s="25"/>
      <c r="H25" s="387"/>
    </row>
    <row r="26" spans="1:15">
      <c r="H26" s="387"/>
    </row>
    <row r="27" spans="1:15">
      <c r="H27" s="387"/>
    </row>
    <row r="28" spans="1:15">
      <c r="H28" s="387"/>
    </row>
    <row r="29" spans="1:15">
      <c r="D29" s="601"/>
    </row>
    <row r="33" s="7" customFormat="1"/>
    <row r="34" s="7" customFormat="1"/>
    <row r="35" s="7" customFormat="1"/>
    <row r="36" s="7" customFormat="1"/>
  </sheetData>
  <mergeCells count="8">
    <mergeCell ref="A6:A8"/>
    <mergeCell ref="B6:C6"/>
    <mergeCell ref="D6:E6"/>
    <mergeCell ref="F6:F8"/>
    <mergeCell ref="B7:B8"/>
    <mergeCell ref="C7:C8"/>
    <mergeCell ref="D7:D8"/>
    <mergeCell ref="E7:E8"/>
  </mergeCells>
  <hyperlinks>
    <hyperlink ref="A1" location="Índice!A1" display="Volver al Índice" xr:uid="{B8219F47-6EAC-4B5B-BD72-84A435231FC8}"/>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04D8-0B25-4DCF-A635-4B1B875950B7}">
  <dimension ref="A1:F198"/>
  <sheetViews>
    <sheetView showGridLines="0" workbookViewId="0">
      <selection activeCell="A5" sqref="A5"/>
    </sheetView>
  </sheetViews>
  <sheetFormatPr baseColWidth="10" defaultRowHeight="13.2"/>
  <cols>
    <col min="1" max="1" width="37.109375" style="682" customWidth="1"/>
    <col min="2" max="3" width="15.6640625" style="682" customWidth="1"/>
    <col min="4" max="4" width="16.44140625" style="682" customWidth="1"/>
    <col min="5" max="5" width="15.6640625" style="682" customWidth="1"/>
    <col min="6" max="256" width="11.5546875" style="682"/>
    <col min="257" max="257" width="37.109375" style="682" customWidth="1"/>
    <col min="258" max="259" width="15.6640625" style="682" customWidth="1"/>
    <col min="260" max="260" width="16.44140625" style="682" customWidth="1"/>
    <col min="261" max="261" width="15.6640625" style="682" customWidth="1"/>
    <col min="262" max="512" width="11.5546875" style="682"/>
    <col min="513" max="513" width="37.109375" style="682" customWidth="1"/>
    <col min="514" max="515" width="15.6640625" style="682" customWidth="1"/>
    <col min="516" max="516" width="16.44140625" style="682" customWidth="1"/>
    <col min="517" max="517" width="15.6640625" style="682" customWidth="1"/>
    <col min="518" max="768" width="11.5546875" style="682"/>
    <col min="769" max="769" width="37.109375" style="682" customWidth="1"/>
    <col min="770" max="771" width="15.6640625" style="682" customWidth="1"/>
    <col min="772" max="772" width="16.44140625" style="682" customWidth="1"/>
    <col min="773" max="773" width="15.6640625" style="682" customWidth="1"/>
    <col min="774" max="1024" width="11.5546875" style="682"/>
    <col min="1025" max="1025" width="37.109375" style="682" customWidth="1"/>
    <col min="1026" max="1027" width="15.6640625" style="682" customWidth="1"/>
    <col min="1028" max="1028" width="16.44140625" style="682" customWidth="1"/>
    <col min="1029" max="1029" width="15.6640625" style="682" customWidth="1"/>
    <col min="1030" max="1280" width="11.5546875" style="682"/>
    <col min="1281" max="1281" width="37.109375" style="682" customWidth="1"/>
    <col min="1282" max="1283" width="15.6640625" style="682" customWidth="1"/>
    <col min="1284" max="1284" width="16.44140625" style="682" customWidth="1"/>
    <col min="1285" max="1285" width="15.6640625" style="682" customWidth="1"/>
    <col min="1286" max="1536" width="11.5546875" style="682"/>
    <col min="1537" max="1537" width="37.109375" style="682" customWidth="1"/>
    <col min="1538" max="1539" width="15.6640625" style="682" customWidth="1"/>
    <col min="1540" max="1540" width="16.44140625" style="682" customWidth="1"/>
    <col min="1541" max="1541" width="15.6640625" style="682" customWidth="1"/>
    <col min="1542" max="1792" width="11.5546875" style="682"/>
    <col min="1793" max="1793" width="37.109375" style="682" customWidth="1"/>
    <col min="1794" max="1795" width="15.6640625" style="682" customWidth="1"/>
    <col min="1796" max="1796" width="16.44140625" style="682" customWidth="1"/>
    <col min="1797" max="1797" width="15.6640625" style="682" customWidth="1"/>
    <col min="1798" max="2048" width="11.5546875" style="682"/>
    <col min="2049" max="2049" width="37.109375" style="682" customWidth="1"/>
    <col min="2050" max="2051" width="15.6640625" style="682" customWidth="1"/>
    <col min="2052" max="2052" width="16.44140625" style="682" customWidth="1"/>
    <col min="2053" max="2053" width="15.6640625" style="682" customWidth="1"/>
    <col min="2054" max="2304" width="11.5546875" style="682"/>
    <col min="2305" max="2305" width="37.109375" style="682" customWidth="1"/>
    <col min="2306" max="2307" width="15.6640625" style="682" customWidth="1"/>
    <col min="2308" max="2308" width="16.44140625" style="682" customWidth="1"/>
    <col min="2309" max="2309" width="15.6640625" style="682" customWidth="1"/>
    <col min="2310" max="2560" width="11.5546875" style="682"/>
    <col min="2561" max="2561" width="37.109375" style="682" customWidth="1"/>
    <col min="2562" max="2563" width="15.6640625" style="682" customWidth="1"/>
    <col min="2564" max="2564" width="16.44140625" style="682" customWidth="1"/>
    <col min="2565" max="2565" width="15.6640625" style="682" customWidth="1"/>
    <col min="2566" max="2816" width="11.5546875" style="682"/>
    <col min="2817" max="2817" width="37.109375" style="682" customWidth="1"/>
    <col min="2818" max="2819" width="15.6640625" style="682" customWidth="1"/>
    <col min="2820" max="2820" width="16.44140625" style="682" customWidth="1"/>
    <col min="2821" max="2821" width="15.6640625" style="682" customWidth="1"/>
    <col min="2822" max="3072" width="11.5546875" style="682"/>
    <col min="3073" max="3073" width="37.109375" style="682" customWidth="1"/>
    <col min="3074" max="3075" width="15.6640625" style="682" customWidth="1"/>
    <col min="3076" max="3076" width="16.44140625" style="682" customWidth="1"/>
    <col min="3077" max="3077" width="15.6640625" style="682" customWidth="1"/>
    <col min="3078" max="3328" width="11.5546875" style="682"/>
    <col min="3329" max="3329" width="37.109375" style="682" customWidth="1"/>
    <col min="3330" max="3331" width="15.6640625" style="682" customWidth="1"/>
    <col min="3332" max="3332" width="16.44140625" style="682" customWidth="1"/>
    <col min="3333" max="3333" width="15.6640625" style="682" customWidth="1"/>
    <col min="3334" max="3584" width="11.5546875" style="682"/>
    <col min="3585" max="3585" width="37.109375" style="682" customWidth="1"/>
    <col min="3586" max="3587" width="15.6640625" style="682" customWidth="1"/>
    <col min="3588" max="3588" width="16.44140625" style="682" customWidth="1"/>
    <col min="3589" max="3589" width="15.6640625" style="682" customWidth="1"/>
    <col min="3590" max="3840" width="11.5546875" style="682"/>
    <col min="3841" max="3841" width="37.109375" style="682" customWidth="1"/>
    <col min="3842" max="3843" width="15.6640625" style="682" customWidth="1"/>
    <col min="3844" max="3844" width="16.44140625" style="682" customWidth="1"/>
    <col min="3845" max="3845" width="15.6640625" style="682" customWidth="1"/>
    <col min="3846" max="4096" width="11.5546875" style="682"/>
    <col min="4097" max="4097" width="37.109375" style="682" customWidth="1"/>
    <col min="4098" max="4099" width="15.6640625" style="682" customWidth="1"/>
    <col min="4100" max="4100" width="16.44140625" style="682" customWidth="1"/>
    <col min="4101" max="4101" width="15.6640625" style="682" customWidth="1"/>
    <col min="4102" max="4352" width="11.5546875" style="682"/>
    <col min="4353" max="4353" width="37.109375" style="682" customWidth="1"/>
    <col min="4354" max="4355" width="15.6640625" style="682" customWidth="1"/>
    <col min="4356" max="4356" width="16.44140625" style="682" customWidth="1"/>
    <col min="4357" max="4357" width="15.6640625" style="682" customWidth="1"/>
    <col min="4358" max="4608" width="11.5546875" style="682"/>
    <col min="4609" max="4609" width="37.109375" style="682" customWidth="1"/>
    <col min="4610" max="4611" width="15.6640625" style="682" customWidth="1"/>
    <col min="4612" max="4612" width="16.44140625" style="682" customWidth="1"/>
    <col min="4613" max="4613" width="15.6640625" style="682" customWidth="1"/>
    <col min="4614" max="4864" width="11.5546875" style="682"/>
    <col min="4865" max="4865" width="37.109375" style="682" customWidth="1"/>
    <col min="4866" max="4867" width="15.6640625" style="682" customWidth="1"/>
    <col min="4868" max="4868" width="16.44140625" style="682" customWidth="1"/>
    <col min="4869" max="4869" width="15.6640625" style="682" customWidth="1"/>
    <col min="4870" max="5120" width="11.5546875" style="682"/>
    <col min="5121" max="5121" width="37.109375" style="682" customWidth="1"/>
    <col min="5122" max="5123" width="15.6640625" style="682" customWidth="1"/>
    <col min="5124" max="5124" width="16.44140625" style="682" customWidth="1"/>
    <col min="5125" max="5125" width="15.6640625" style="682" customWidth="1"/>
    <col min="5126" max="5376" width="11.5546875" style="682"/>
    <col min="5377" max="5377" width="37.109375" style="682" customWidth="1"/>
    <col min="5378" max="5379" width="15.6640625" style="682" customWidth="1"/>
    <col min="5380" max="5380" width="16.44140625" style="682" customWidth="1"/>
    <col min="5381" max="5381" width="15.6640625" style="682" customWidth="1"/>
    <col min="5382" max="5632" width="11.5546875" style="682"/>
    <col min="5633" max="5633" width="37.109375" style="682" customWidth="1"/>
    <col min="5634" max="5635" width="15.6640625" style="682" customWidth="1"/>
    <col min="5636" max="5636" width="16.44140625" style="682" customWidth="1"/>
    <col min="5637" max="5637" width="15.6640625" style="682" customWidth="1"/>
    <col min="5638" max="5888" width="11.5546875" style="682"/>
    <col min="5889" max="5889" width="37.109375" style="682" customWidth="1"/>
    <col min="5890" max="5891" width="15.6640625" style="682" customWidth="1"/>
    <col min="5892" max="5892" width="16.44140625" style="682" customWidth="1"/>
    <col min="5893" max="5893" width="15.6640625" style="682" customWidth="1"/>
    <col min="5894" max="6144" width="11.5546875" style="682"/>
    <col min="6145" max="6145" width="37.109375" style="682" customWidth="1"/>
    <col min="6146" max="6147" width="15.6640625" style="682" customWidth="1"/>
    <col min="6148" max="6148" width="16.44140625" style="682" customWidth="1"/>
    <col min="6149" max="6149" width="15.6640625" style="682" customWidth="1"/>
    <col min="6150" max="6400" width="11.5546875" style="682"/>
    <col min="6401" max="6401" width="37.109375" style="682" customWidth="1"/>
    <col min="6402" max="6403" width="15.6640625" style="682" customWidth="1"/>
    <col min="6404" max="6404" width="16.44140625" style="682" customWidth="1"/>
    <col min="6405" max="6405" width="15.6640625" style="682" customWidth="1"/>
    <col min="6406" max="6656" width="11.5546875" style="682"/>
    <col min="6657" max="6657" width="37.109375" style="682" customWidth="1"/>
    <col min="6658" max="6659" width="15.6640625" style="682" customWidth="1"/>
    <col min="6660" max="6660" width="16.44140625" style="682" customWidth="1"/>
    <col min="6661" max="6661" width="15.6640625" style="682" customWidth="1"/>
    <col min="6662" max="6912" width="11.5546875" style="682"/>
    <col min="6913" max="6913" width="37.109375" style="682" customWidth="1"/>
    <col min="6914" max="6915" width="15.6640625" style="682" customWidth="1"/>
    <col min="6916" max="6916" width="16.44140625" style="682" customWidth="1"/>
    <col min="6917" max="6917" width="15.6640625" style="682" customWidth="1"/>
    <col min="6918" max="7168" width="11.5546875" style="682"/>
    <col min="7169" max="7169" width="37.109375" style="682" customWidth="1"/>
    <col min="7170" max="7171" width="15.6640625" style="682" customWidth="1"/>
    <col min="7172" max="7172" width="16.44140625" style="682" customWidth="1"/>
    <col min="7173" max="7173" width="15.6640625" style="682" customWidth="1"/>
    <col min="7174" max="7424" width="11.5546875" style="682"/>
    <col min="7425" max="7425" width="37.109375" style="682" customWidth="1"/>
    <col min="7426" max="7427" width="15.6640625" style="682" customWidth="1"/>
    <col min="7428" max="7428" width="16.44140625" style="682" customWidth="1"/>
    <col min="7429" max="7429" width="15.6640625" style="682" customWidth="1"/>
    <col min="7430" max="7680" width="11.5546875" style="682"/>
    <col min="7681" max="7681" width="37.109375" style="682" customWidth="1"/>
    <col min="7682" max="7683" width="15.6640625" style="682" customWidth="1"/>
    <col min="7684" max="7684" width="16.44140625" style="682" customWidth="1"/>
    <col min="7685" max="7685" width="15.6640625" style="682" customWidth="1"/>
    <col min="7686" max="7936" width="11.5546875" style="682"/>
    <col min="7937" max="7937" width="37.109375" style="682" customWidth="1"/>
    <col min="7938" max="7939" width="15.6640625" style="682" customWidth="1"/>
    <col min="7940" max="7940" width="16.44140625" style="682" customWidth="1"/>
    <col min="7941" max="7941" width="15.6640625" style="682" customWidth="1"/>
    <col min="7942" max="8192" width="11.5546875" style="682"/>
    <col min="8193" max="8193" width="37.109375" style="682" customWidth="1"/>
    <col min="8194" max="8195" width="15.6640625" style="682" customWidth="1"/>
    <col min="8196" max="8196" width="16.44140625" style="682" customWidth="1"/>
    <col min="8197" max="8197" width="15.6640625" style="682" customWidth="1"/>
    <col min="8198" max="8448" width="11.5546875" style="682"/>
    <col min="8449" max="8449" width="37.109375" style="682" customWidth="1"/>
    <col min="8450" max="8451" width="15.6640625" style="682" customWidth="1"/>
    <col min="8452" max="8452" width="16.44140625" style="682" customWidth="1"/>
    <col min="8453" max="8453" width="15.6640625" style="682" customWidth="1"/>
    <col min="8454" max="8704" width="11.5546875" style="682"/>
    <col min="8705" max="8705" width="37.109375" style="682" customWidth="1"/>
    <col min="8706" max="8707" width="15.6640625" style="682" customWidth="1"/>
    <col min="8708" max="8708" width="16.44140625" style="682" customWidth="1"/>
    <col min="8709" max="8709" width="15.6640625" style="682" customWidth="1"/>
    <col min="8710" max="8960" width="11.5546875" style="682"/>
    <col min="8961" max="8961" width="37.109375" style="682" customWidth="1"/>
    <col min="8962" max="8963" width="15.6640625" style="682" customWidth="1"/>
    <col min="8964" max="8964" width="16.44140625" style="682" customWidth="1"/>
    <col min="8965" max="8965" width="15.6640625" style="682" customWidth="1"/>
    <col min="8966" max="9216" width="11.5546875" style="682"/>
    <col min="9217" max="9217" width="37.109375" style="682" customWidth="1"/>
    <col min="9218" max="9219" width="15.6640625" style="682" customWidth="1"/>
    <col min="9220" max="9220" width="16.44140625" style="682" customWidth="1"/>
    <col min="9221" max="9221" width="15.6640625" style="682" customWidth="1"/>
    <col min="9222" max="9472" width="11.5546875" style="682"/>
    <col min="9473" max="9473" width="37.109375" style="682" customWidth="1"/>
    <col min="9474" max="9475" width="15.6640625" style="682" customWidth="1"/>
    <col min="9476" max="9476" width="16.44140625" style="682" customWidth="1"/>
    <col min="9477" max="9477" width="15.6640625" style="682" customWidth="1"/>
    <col min="9478" max="9728" width="11.5546875" style="682"/>
    <col min="9729" max="9729" width="37.109375" style="682" customWidth="1"/>
    <col min="9730" max="9731" width="15.6640625" style="682" customWidth="1"/>
    <col min="9732" max="9732" width="16.44140625" style="682" customWidth="1"/>
    <col min="9733" max="9733" width="15.6640625" style="682" customWidth="1"/>
    <col min="9734" max="9984" width="11.5546875" style="682"/>
    <col min="9985" max="9985" width="37.109375" style="682" customWidth="1"/>
    <col min="9986" max="9987" width="15.6640625" style="682" customWidth="1"/>
    <col min="9988" max="9988" width="16.44140625" style="682" customWidth="1"/>
    <col min="9989" max="9989" width="15.6640625" style="682" customWidth="1"/>
    <col min="9990" max="10240" width="11.5546875" style="682"/>
    <col min="10241" max="10241" width="37.109375" style="682" customWidth="1"/>
    <col min="10242" max="10243" width="15.6640625" style="682" customWidth="1"/>
    <col min="10244" max="10244" width="16.44140625" style="682" customWidth="1"/>
    <col min="10245" max="10245" width="15.6640625" style="682" customWidth="1"/>
    <col min="10246" max="10496" width="11.5546875" style="682"/>
    <col min="10497" max="10497" width="37.109375" style="682" customWidth="1"/>
    <col min="10498" max="10499" width="15.6640625" style="682" customWidth="1"/>
    <col min="10500" max="10500" width="16.44140625" style="682" customWidth="1"/>
    <col min="10501" max="10501" width="15.6640625" style="682" customWidth="1"/>
    <col min="10502" max="10752" width="11.5546875" style="682"/>
    <col min="10753" max="10753" width="37.109375" style="682" customWidth="1"/>
    <col min="10754" max="10755" width="15.6640625" style="682" customWidth="1"/>
    <col min="10756" max="10756" width="16.44140625" style="682" customWidth="1"/>
    <col min="10757" max="10757" width="15.6640625" style="682" customWidth="1"/>
    <col min="10758" max="11008" width="11.5546875" style="682"/>
    <col min="11009" max="11009" width="37.109375" style="682" customWidth="1"/>
    <col min="11010" max="11011" width="15.6640625" style="682" customWidth="1"/>
    <col min="11012" max="11012" width="16.44140625" style="682" customWidth="1"/>
    <col min="11013" max="11013" width="15.6640625" style="682" customWidth="1"/>
    <col min="11014" max="11264" width="11.5546875" style="682"/>
    <col min="11265" max="11265" width="37.109375" style="682" customWidth="1"/>
    <col min="11266" max="11267" width="15.6640625" style="682" customWidth="1"/>
    <col min="11268" max="11268" width="16.44140625" style="682" customWidth="1"/>
    <col min="11269" max="11269" width="15.6640625" style="682" customWidth="1"/>
    <col min="11270" max="11520" width="11.5546875" style="682"/>
    <col min="11521" max="11521" width="37.109375" style="682" customWidth="1"/>
    <col min="11522" max="11523" width="15.6640625" style="682" customWidth="1"/>
    <col min="11524" max="11524" width="16.44140625" style="682" customWidth="1"/>
    <col min="11525" max="11525" width="15.6640625" style="682" customWidth="1"/>
    <col min="11526" max="11776" width="11.5546875" style="682"/>
    <col min="11777" max="11777" width="37.109375" style="682" customWidth="1"/>
    <col min="11778" max="11779" width="15.6640625" style="682" customWidth="1"/>
    <col min="11780" max="11780" width="16.44140625" style="682" customWidth="1"/>
    <col min="11781" max="11781" width="15.6640625" style="682" customWidth="1"/>
    <col min="11782" max="12032" width="11.5546875" style="682"/>
    <col min="12033" max="12033" width="37.109375" style="682" customWidth="1"/>
    <col min="12034" max="12035" width="15.6640625" style="682" customWidth="1"/>
    <col min="12036" max="12036" width="16.44140625" style="682" customWidth="1"/>
    <col min="12037" max="12037" width="15.6640625" style="682" customWidth="1"/>
    <col min="12038" max="12288" width="11.5546875" style="682"/>
    <col min="12289" max="12289" width="37.109375" style="682" customWidth="1"/>
    <col min="12290" max="12291" width="15.6640625" style="682" customWidth="1"/>
    <col min="12292" max="12292" width="16.44140625" style="682" customWidth="1"/>
    <col min="12293" max="12293" width="15.6640625" style="682" customWidth="1"/>
    <col min="12294" max="12544" width="11.5546875" style="682"/>
    <col min="12545" max="12545" width="37.109375" style="682" customWidth="1"/>
    <col min="12546" max="12547" width="15.6640625" style="682" customWidth="1"/>
    <col min="12548" max="12548" width="16.44140625" style="682" customWidth="1"/>
    <col min="12549" max="12549" width="15.6640625" style="682" customWidth="1"/>
    <col min="12550" max="12800" width="11.5546875" style="682"/>
    <col min="12801" max="12801" width="37.109375" style="682" customWidth="1"/>
    <col min="12802" max="12803" width="15.6640625" style="682" customWidth="1"/>
    <col min="12804" max="12804" width="16.44140625" style="682" customWidth="1"/>
    <col min="12805" max="12805" width="15.6640625" style="682" customWidth="1"/>
    <col min="12806" max="13056" width="11.5546875" style="682"/>
    <col min="13057" max="13057" width="37.109375" style="682" customWidth="1"/>
    <col min="13058" max="13059" width="15.6640625" style="682" customWidth="1"/>
    <col min="13060" max="13060" width="16.44140625" style="682" customWidth="1"/>
    <col min="13061" max="13061" width="15.6640625" style="682" customWidth="1"/>
    <col min="13062" max="13312" width="11.5546875" style="682"/>
    <col min="13313" max="13313" width="37.109375" style="682" customWidth="1"/>
    <col min="13314" max="13315" width="15.6640625" style="682" customWidth="1"/>
    <col min="13316" max="13316" width="16.44140625" style="682" customWidth="1"/>
    <col min="13317" max="13317" width="15.6640625" style="682" customWidth="1"/>
    <col min="13318" max="13568" width="11.5546875" style="682"/>
    <col min="13569" max="13569" width="37.109375" style="682" customWidth="1"/>
    <col min="13570" max="13571" width="15.6640625" style="682" customWidth="1"/>
    <col min="13572" max="13572" width="16.44140625" style="682" customWidth="1"/>
    <col min="13573" max="13573" width="15.6640625" style="682" customWidth="1"/>
    <col min="13574" max="13824" width="11.5546875" style="682"/>
    <col min="13825" max="13825" width="37.109375" style="682" customWidth="1"/>
    <col min="13826" max="13827" width="15.6640625" style="682" customWidth="1"/>
    <col min="13828" max="13828" width="16.44140625" style="682" customWidth="1"/>
    <col min="13829" max="13829" width="15.6640625" style="682" customWidth="1"/>
    <col min="13830" max="14080" width="11.5546875" style="682"/>
    <col min="14081" max="14081" width="37.109375" style="682" customWidth="1"/>
    <col min="14082" max="14083" width="15.6640625" style="682" customWidth="1"/>
    <col min="14084" max="14084" width="16.44140625" style="682" customWidth="1"/>
    <col min="14085" max="14085" width="15.6640625" style="682" customWidth="1"/>
    <col min="14086" max="14336" width="11.5546875" style="682"/>
    <col min="14337" max="14337" width="37.109375" style="682" customWidth="1"/>
    <col min="14338" max="14339" width="15.6640625" style="682" customWidth="1"/>
    <col min="14340" max="14340" width="16.44140625" style="682" customWidth="1"/>
    <col min="14341" max="14341" width="15.6640625" style="682" customWidth="1"/>
    <col min="14342" max="14592" width="11.5546875" style="682"/>
    <col min="14593" max="14593" width="37.109375" style="682" customWidth="1"/>
    <col min="14594" max="14595" width="15.6640625" style="682" customWidth="1"/>
    <col min="14596" max="14596" width="16.44140625" style="682" customWidth="1"/>
    <col min="14597" max="14597" width="15.6640625" style="682" customWidth="1"/>
    <col min="14598" max="14848" width="11.5546875" style="682"/>
    <col min="14849" max="14849" width="37.109375" style="682" customWidth="1"/>
    <col min="14850" max="14851" width="15.6640625" style="682" customWidth="1"/>
    <col min="14852" max="14852" width="16.44140625" style="682" customWidth="1"/>
    <col min="14853" max="14853" width="15.6640625" style="682" customWidth="1"/>
    <col min="14854" max="15104" width="11.5546875" style="682"/>
    <col min="15105" max="15105" width="37.109375" style="682" customWidth="1"/>
    <col min="15106" max="15107" width="15.6640625" style="682" customWidth="1"/>
    <col min="15108" max="15108" width="16.44140625" style="682" customWidth="1"/>
    <col min="15109" max="15109" width="15.6640625" style="682" customWidth="1"/>
    <col min="15110" max="15360" width="11.5546875" style="682"/>
    <col min="15361" max="15361" width="37.109375" style="682" customWidth="1"/>
    <col min="15362" max="15363" width="15.6640625" style="682" customWidth="1"/>
    <col min="15364" max="15364" width="16.44140625" style="682" customWidth="1"/>
    <col min="15365" max="15365" width="15.6640625" style="682" customWidth="1"/>
    <col min="15366" max="15616" width="11.5546875" style="682"/>
    <col min="15617" max="15617" width="37.109375" style="682" customWidth="1"/>
    <col min="15618" max="15619" width="15.6640625" style="682" customWidth="1"/>
    <col min="15620" max="15620" width="16.44140625" style="682" customWidth="1"/>
    <col min="15621" max="15621" width="15.6640625" style="682" customWidth="1"/>
    <col min="15622" max="15872" width="11.5546875" style="682"/>
    <col min="15873" max="15873" width="37.109375" style="682" customWidth="1"/>
    <col min="15874" max="15875" width="15.6640625" style="682" customWidth="1"/>
    <col min="15876" max="15876" width="16.44140625" style="682" customWidth="1"/>
    <col min="15877" max="15877" width="15.6640625" style="682" customWidth="1"/>
    <col min="15878" max="16128" width="11.5546875" style="682"/>
    <col min="16129" max="16129" width="37.109375" style="682" customWidth="1"/>
    <col min="16130" max="16131" width="15.6640625" style="682" customWidth="1"/>
    <col min="16132" max="16132" width="16.44140625" style="682" customWidth="1"/>
    <col min="16133" max="16133" width="15.6640625" style="682" customWidth="1"/>
    <col min="16134" max="16384" width="11.5546875" style="682"/>
  </cols>
  <sheetData>
    <row r="1" spans="1:6" ht="18" customHeight="1">
      <c r="A1" s="1210" t="s">
        <v>1068</v>
      </c>
    </row>
    <row r="2" spans="1:6" ht="24.75" customHeight="1">
      <c r="A2" s="683" t="s">
        <v>689</v>
      </c>
      <c r="B2" s="683"/>
      <c r="C2" s="683"/>
      <c r="D2" s="683"/>
      <c r="E2" s="683"/>
    </row>
    <row r="3" spans="1:6" ht="20.25" customHeight="1">
      <c r="A3" s="684">
        <v>45230</v>
      </c>
      <c r="B3" s="684"/>
      <c r="C3" s="684"/>
      <c r="D3" s="684"/>
      <c r="E3" s="684"/>
    </row>
    <row r="4" spans="1:6" ht="18" customHeight="1">
      <c r="A4" s="685" t="s">
        <v>71</v>
      </c>
      <c r="B4" s="685"/>
      <c r="C4" s="685"/>
      <c r="D4" s="685"/>
      <c r="E4" s="685"/>
    </row>
    <row r="5" spans="1:6" ht="18" customHeight="1" thickBot="1">
      <c r="A5" s="686"/>
      <c r="B5" s="686"/>
      <c r="C5" s="686"/>
      <c r="D5" s="686"/>
      <c r="E5" s="686"/>
    </row>
    <row r="6" spans="1:6" ht="13.2" customHeight="1">
      <c r="A6" s="687" t="s">
        <v>690</v>
      </c>
      <c r="B6" s="688" t="s">
        <v>691</v>
      </c>
      <c r="C6" s="688"/>
      <c r="D6" s="689" t="s">
        <v>692</v>
      </c>
      <c r="E6" s="689" t="s">
        <v>693</v>
      </c>
    </row>
    <row r="7" spans="1:6" ht="13.95" customHeight="1">
      <c r="A7" s="690"/>
      <c r="B7" s="691" t="s">
        <v>694</v>
      </c>
      <c r="C7" s="691" t="s">
        <v>695</v>
      </c>
      <c r="D7" s="692"/>
      <c r="E7" s="692"/>
    </row>
    <row r="8" spans="1:6" ht="13.2" customHeight="1">
      <c r="A8" s="690"/>
      <c r="B8" s="693"/>
      <c r="C8" s="693"/>
      <c r="D8" s="692"/>
      <c r="E8" s="692"/>
    </row>
    <row r="9" spans="1:6" ht="6.6" customHeight="1">
      <c r="A9" s="694"/>
      <c r="B9" s="695"/>
      <c r="C9" s="695"/>
      <c r="D9" s="695"/>
      <c r="E9" s="695"/>
    </row>
    <row r="10" spans="1:6" ht="10.5" customHeight="1">
      <c r="A10" s="696"/>
      <c r="B10" s="697"/>
      <c r="C10" s="698"/>
      <c r="D10" s="698"/>
      <c r="E10" s="699"/>
    </row>
    <row r="11" spans="1:6" ht="24.9" customHeight="1">
      <c r="A11" s="700" t="s">
        <v>28</v>
      </c>
      <c r="B11" s="700">
        <v>762873.27</v>
      </c>
      <c r="C11" s="700">
        <v>0</v>
      </c>
      <c r="D11" s="700">
        <v>77015.410999999993</v>
      </c>
      <c r="E11" s="700">
        <v>839888.68099999998</v>
      </c>
      <c r="F11" s="701"/>
    </row>
    <row r="12" spans="1:6" ht="24.9" customHeight="1">
      <c r="A12" s="700" t="s">
        <v>29</v>
      </c>
      <c r="B12" s="700">
        <v>768394.20799999998</v>
      </c>
      <c r="C12" s="700">
        <v>0</v>
      </c>
      <c r="D12" s="700">
        <v>47729.029000000002</v>
      </c>
      <c r="E12" s="702">
        <v>816123.23699999996</v>
      </c>
      <c r="F12" s="701"/>
    </row>
    <row r="13" spans="1:6" ht="24.9" customHeight="1">
      <c r="A13" s="700" t="s">
        <v>30</v>
      </c>
      <c r="B13" s="700">
        <v>386896.87599999999</v>
      </c>
      <c r="C13" s="700">
        <v>0</v>
      </c>
      <c r="D13" s="700">
        <v>27838.123</v>
      </c>
      <c r="E13" s="702">
        <v>414734.99900000001</v>
      </c>
      <c r="F13" s="701"/>
    </row>
    <row r="14" spans="1:6" ht="24.9" customHeight="1">
      <c r="A14" s="700" t="s">
        <v>31</v>
      </c>
      <c r="B14" s="700">
        <v>300021.50900000002</v>
      </c>
      <c r="C14" s="700">
        <v>0</v>
      </c>
      <c r="D14" s="700">
        <v>13882.529</v>
      </c>
      <c r="E14" s="702">
        <v>313904.038</v>
      </c>
      <c r="F14" s="701"/>
    </row>
    <row r="15" spans="1:6" ht="24.9" customHeight="1">
      <c r="A15" s="700" t="s">
        <v>32</v>
      </c>
      <c r="B15" s="700">
        <v>34532.220999999998</v>
      </c>
      <c r="C15" s="700">
        <v>0</v>
      </c>
      <c r="D15" s="700">
        <v>2625.9340000000002</v>
      </c>
      <c r="E15" s="702">
        <v>37158.156000000003</v>
      </c>
      <c r="F15" s="701"/>
    </row>
    <row r="16" spans="1:6" ht="24.9" customHeight="1">
      <c r="A16" s="238" t="s">
        <v>33</v>
      </c>
      <c r="B16" s="700">
        <v>244539.899</v>
      </c>
      <c r="C16" s="700">
        <v>0</v>
      </c>
      <c r="D16" s="700">
        <v>74883.747000000003</v>
      </c>
      <c r="E16" s="702">
        <v>319423.64600000001</v>
      </c>
      <c r="F16" s="701"/>
    </row>
    <row r="17" spans="1:6" ht="24.9" customHeight="1">
      <c r="A17" s="700" t="s">
        <v>34</v>
      </c>
      <c r="B17" s="700">
        <v>282467.34899999999</v>
      </c>
      <c r="C17" s="700">
        <v>0</v>
      </c>
      <c r="D17" s="700">
        <v>20006.107</v>
      </c>
      <c r="E17" s="702">
        <v>302473.45600000001</v>
      </c>
      <c r="F17" s="701"/>
    </row>
    <row r="18" spans="1:6" ht="24.9" customHeight="1">
      <c r="A18" s="700" t="s">
        <v>35</v>
      </c>
      <c r="B18" s="700">
        <v>65556.539999999994</v>
      </c>
      <c r="C18" s="700">
        <v>0</v>
      </c>
      <c r="D18" s="700">
        <v>11483.823</v>
      </c>
      <c r="E18" s="702">
        <v>77040.362999999998</v>
      </c>
      <c r="F18" s="701"/>
    </row>
    <row r="19" spans="1:6" ht="24.9" customHeight="1">
      <c r="A19" s="700" t="s">
        <v>36</v>
      </c>
      <c r="B19" s="700">
        <v>52728.773000000001</v>
      </c>
      <c r="C19" s="700">
        <v>0</v>
      </c>
      <c r="D19" s="700">
        <v>6803.3</v>
      </c>
      <c r="E19" s="702">
        <v>59532.072999999997</v>
      </c>
      <c r="F19" s="701"/>
    </row>
    <row r="20" spans="1:6" ht="31.5" customHeight="1" thickBot="1">
      <c r="A20" s="703" t="s">
        <v>696</v>
      </c>
      <c r="B20" s="704">
        <v>2898010.6469999999</v>
      </c>
      <c r="C20" s="704">
        <v>0</v>
      </c>
      <c r="D20" s="704">
        <v>282268.00699999998</v>
      </c>
      <c r="E20" s="704">
        <v>3180278.6540000001</v>
      </c>
      <c r="F20" s="701"/>
    </row>
    <row r="21" spans="1:6">
      <c r="A21" s="705" t="s">
        <v>697</v>
      </c>
      <c r="B21" s="706"/>
      <c r="C21" s="706"/>
      <c r="D21" s="706"/>
      <c r="E21" s="706"/>
    </row>
    <row r="22" spans="1:6">
      <c r="A22" s="707" t="s">
        <v>698</v>
      </c>
      <c r="B22" s="707"/>
      <c r="C22" s="707"/>
      <c r="D22" s="707"/>
      <c r="E22" s="707"/>
    </row>
    <row r="23" spans="1:6">
      <c r="A23" s="707"/>
      <c r="B23" s="707"/>
      <c r="C23" s="707"/>
      <c r="D23" s="707"/>
      <c r="E23" s="707"/>
    </row>
    <row r="198" spans="3:3">
      <c r="C198" s="682" t="s">
        <v>56</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804749AC-56B6-4FDF-9427-BEF2FC5D51DE}"/>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2043-D3D2-4760-8A3B-E96850EAE5D6}">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210" t="s">
        <v>1068</v>
      </c>
      <c r="B1" s="1210" t="s">
        <v>1068</v>
      </c>
      <c r="C1" s="68"/>
      <c r="D1" s="68"/>
      <c r="E1" s="68"/>
      <c r="F1" s="68"/>
      <c r="G1" s="68"/>
      <c r="H1" s="68"/>
      <c r="I1" s="68"/>
      <c r="J1" s="68"/>
      <c r="K1" s="68"/>
      <c r="L1" s="68"/>
    </row>
    <row r="2" spans="1:13" s="523" customFormat="1" ht="26.25" customHeight="1">
      <c r="B2" s="3" t="s">
        <v>597</v>
      </c>
      <c r="C2" s="3"/>
      <c r="D2" s="3"/>
      <c r="E2" s="3"/>
      <c r="F2" s="3"/>
      <c r="G2" s="3"/>
      <c r="H2" s="3"/>
      <c r="I2" s="3"/>
      <c r="J2" s="3"/>
      <c r="K2" s="3"/>
      <c r="L2" s="3"/>
    </row>
    <row r="3" spans="1:13" s="524" customFormat="1" ht="24.75" customHeight="1">
      <c r="B3" s="124">
        <v>45230</v>
      </c>
      <c r="C3" s="124"/>
      <c r="D3" s="124"/>
      <c r="E3" s="124"/>
      <c r="F3" s="124"/>
      <c r="G3" s="124"/>
      <c r="H3" s="124"/>
      <c r="I3" s="124"/>
      <c r="J3" s="124"/>
      <c r="K3" s="124"/>
      <c r="L3" s="124"/>
    </row>
    <row r="4" spans="1:13" s="105" customFormat="1" ht="22.5" customHeight="1">
      <c r="B4" s="525" t="s">
        <v>63</v>
      </c>
      <c r="C4" s="525"/>
      <c r="D4" s="525"/>
      <c r="E4" s="525"/>
      <c r="F4" s="525"/>
      <c r="G4" s="525"/>
      <c r="H4" s="525"/>
      <c r="I4" s="525"/>
      <c r="J4" s="525"/>
      <c r="K4" s="525"/>
      <c r="L4" s="525"/>
    </row>
    <row r="5" spans="1:13" s="94" customFormat="1" ht="10.5" customHeight="1" thickBot="1">
      <c r="B5" s="564"/>
      <c r="C5" s="564"/>
      <c r="D5" s="564"/>
      <c r="E5" s="564"/>
      <c r="F5" s="564"/>
      <c r="G5" s="564"/>
      <c r="H5" s="564"/>
      <c r="I5" s="564"/>
      <c r="J5" s="564"/>
      <c r="K5" s="564"/>
    </row>
    <row r="6" spans="1:13" s="94" customFormat="1" ht="30.75" customHeight="1">
      <c r="B6" s="106" t="s">
        <v>64</v>
      </c>
      <c r="C6" s="565" t="s">
        <v>598</v>
      </c>
      <c r="D6" s="565"/>
      <c r="E6" s="565"/>
      <c r="F6" s="565"/>
      <c r="G6" s="248" t="s">
        <v>599</v>
      </c>
      <c r="H6" s="248" t="s">
        <v>600</v>
      </c>
      <c r="I6" s="248" t="s">
        <v>601</v>
      </c>
      <c r="J6" s="248" t="s">
        <v>602</v>
      </c>
      <c r="K6" s="248" t="s">
        <v>603</v>
      </c>
      <c r="L6" s="391" t="s">
        <v>604</v>
      </c>
    </row>
    <row r="7" spans="1:13" s="94" customFormat="1" ht="50.25" customHeight="1">
      <c r="B7" s="550"/>
      <c r="C7" s="551" t="s">
        <v>461</v>
      </c>
      <c r="D7" s="551" t="s">
        <v>605</v>
      </c>
      <c r="E7" s="551" t="s">
        <v>606</v>
      </c>
      <c r="F7" s="551" t="s">
        <v>607</v>
      </c>
      <c r="G7" s="251"/>
      <c r="H7" s="251"/>
      <c r="I7" s="251"/>
      <c r="J7" s="251"/>
      <c r="K7" s="251"/>
      <c r="L7" s="566"/>
    </row>
    <row r="8" spans="1:13" s="94" customFormat="1" ht="4.5" customHeight="1">
      <c r="B8" s="15"/>
      <c r="C8" s="15"/>
      <c r="D8" s="15"/>
      <c r="E8" s="15"/>
      <c r="F8" s="15"/>
      <c r="G8" s="15"/>
      <c r="H8" s="15"/>
      <c r="I8" s="15"/>
      <c r="J8" s="15"/>
      <c r="K8" s="15"/>
      <c r="L8" s="16"/>
    </row>
    <row r="9" spans="1:13" s="15" customFormat="1" ht="20.100000000000001" customHeight="1">
      <c r="A9" s="567"/>
      <c r="B9" s="85" t="s">
        <v>28</v>
      </c>
      <c r="C9" s="568">
        <v>1.0979913964487498</v>
      </c>
      <c r="D9" s="568">
        <v>0.49626880859689487</v>
      </c>
      <c r="E9" s="568">
        <v>1.7149591623292875</v>
      </c>
      <c r="F9" s="568">
        <v>96.492829882528198</v>
      </c>
      <c r="G9" s="568" t="s">
        <v>67</v>
      </c>
      <c r="H9" s="568" t="s">
        <v>67</v>
      </c>
      <c r="I9" s="568">
        <v>0.19795075009685406</v>
      </c>
      <c r="J9" s="568" t="s">
        <v>67</v>
      </c>
      <c r="K9" s="568" t="s">
        <v>67</v>
      </c>
      <c r="L9" s="569">
        <v>590114.46000000008</v>
      </c>
      <c r="M9" s="570"/>
    </row>
    <row r="10" spans="1:13" s="15" customFormat="1" ht="20.100000000000001" customHeight="1">
      <c r="A10" s="567"/>
      <c r="B10" s="21" t="s">
        <v>385</v>
      </c>
      <c r="C10" s="568">
        <v>1.1399078712337398</v>
      </c>
      <c r="D10" s="568" t="s">
        <v>67</v>
      </c>
      <c r="E10" s="568">
        <v>1.7328886794802485</v>
      </c>
      <c r="F10" s="568">
        <v>96.5475646881454</v>
      </c>
      <c r="G10" s="568" t="s">
        <v>67</v>
      </c>
      <c r="H10" s="568">
        <v>0.52939261624988121</v>
      </c>
      <c r="I10" s="568">
        <v>5.0246144890733313E-2</v>
      </c>
      <c r="J10" s="568" t="s">
        <v>67</v>
      </c>
      <c r="K10" s="568" t="s">
        <v>67</v>
      </c>
      <c r="L10" s="569">
        <v>1019940.9349999999</v>
      </c>
      <c r="M10" s="570"/>
    </row>
    <row r="11" spans="1:13" s="15" customFormat="1" ht="20.100000000000001" customHeight="1">
      <c r="A11" s="567"/>
      <c r="B11" s="21" t="s">
        <v>30</v>
      </c>
      <c r="C11" s="568">
        <v>1.5209579785403793</v>
      </c>
      <c r="D11" s="568">
        <v>0.21124927496560794</v>
      </c>
      <c r="E11" s="568">
        <v>0.65418475029571554</v>
      </c>
      <c r="F11" s="568">
        <v>97.579970140717563</v>
      </c>
      <c r="G11" s="568" t="s">
        <v>67</v>
      </c>
      <c r="H11" s="568" t="s">
        <v>67</v>
      </c>
      <c r="I11" s="568">
        <v>3.3637855480737652E-2</v>
      </c>
      <c r="J11" s="568" t="s">
        <v>67</v>
      </c>
      <c r="K11" s="568" t="s">
        <v>67</v>
      </c>
      <c r="L11" s="569">
        <v>465202.07</v>
      </c>
      <c r="M11" s="570"/>
    </row>
    <row r="12" spans="1:13" s="15" customFormat="1" ht="20.100000000000001" customHeight="1">
      <c r="A12" s="567"/>
      <c r="B12" s="21" t="s">
        <v>31</v>
      </c>
      <c r="C12" s="568">
        <v>2.0571853646756995</v>
      </c>
      <c r="D12" s="568" t="s">
        <v>67</v>
      </c>
      <c r="E12" s="568">
        <v>0.22362360269577952</v>
      </c>
      <c r="F12" s="568">
        <v>97.719191032628515</v>
      </c>
      <c r="G12" s="568" t="s">
        <v>67</v>
      </c>
      <c r="H12" s="568" t="s">
        <v>67</v>
      </c>
      <c r="I12" s="568" t="s">
        <v>67</v>
      </c>
      <c r="J12" s="568" t="s">
        <v>67</v>
      </c>
      <c r="K12" s="568" t="s">
        <v>67</v>
      </c>
      <c r="L12" s="569">
        <v>376860.935</v>
      </c>
      <c r="M12" s="570"/>
    </row>
    <row r="13" spans="1:13" s="15" customFormat="1" ht="20.100000000000001" customHeight="1">
      <c r="A13" s="567"/>
      <c r="B13" s="21" t="s">
        <v>32</v>
      </c>
      <c r="C13" s="568">
        <v>2.461304858518889</v>
      </c>
      <c r="D13" s="568" t="s">
        <v>67</v>
      </c>
      <c r="E13" s="568">
        <v>0.87408419703906304</v>
      </c>
      <c r="F13" s="568">
        <v>91.291145037279122</v>
      </c>
      <c r="G13" s="568" t="s">
        <v>67</v>
      </c>
      <c r="H13" s="568" t="s">
        <v>67</v>
      </c>
      <c r="I13" s="568">
        <v>2.6093080035044687</v>
      </c>
      <c r="J13" s="568" t="s">
        <v>67</v>
      </c>
      <c r="K13" s="568">
        <v>2.7641579036584685</v>
      </c>
      <c r="L13" s="569">
        <v>106152.47399999999</v>
      </c>
      <c r="M13" s="570"/>
    </row>
    <row r="14" spans="1:13" s="15" customFormat="1" ht="20.100000000000001" customHeight="1">
      <c r="A14" s="567"/>
      <c r="B14" s="21" t="s">
        <v>33</v>
      </c>
      <c r="C14" s="568">
        <v>2.211587858487007</v>
      </c>
      <c r="D14" s="568" t="s">
        <v>67</v>
      </c>
      <c r="E14" s="568" t="s">
        <v>67</v>
      </c>
      <c r="F14" s="568">
        <v>97.65702080587694</v>
      </c>
      <c r="G14" s="568" t="s">
        <v>67</v>
      </c>
      <c r="H14" s="568" t="s">
        <v>67</v>
      </c>
      <c r="I14" s="568">
        <v>0.13139133563604735</v>
      </c>
      <c r="J14" s="568" t="s">
        <v>67</v>
      </c>
      <c r="K14" s="568" t="s">
        <v>67</v>
      </c>
      <c r="L14" s="569">
        <v>441494.10400000005</v>
      </c>
      <c r="M14" s="570"/>
    </row>
    <row r="15" spans="1:13" s="15" customFormat="1" ht="20.100000000000001" customHeight="1">
      <c r="A15" s="567"/>
      <c r="B15" s="21" t="s">
        <v>34</v>
      </c>
      <c r="C15" s="568">
        <v>0.78449107114933647</v>
      </c>
      <c r="D15" s="568" t="s">
        <v>67</v>
      </c>
      <c r="E15" s="568" t="s">
        <v>67</v>
      </c>
      <c r="F15" s="568">
        <v>89.842796810659479</v>
      </c>
      <c r="G15" s="568">
        <v>1.1209789654836171E-2</v>
      </c>
      <c r="H15" s="568" t="s">
        <v>67</v>
      </c>
      <c r="I15" s="568">
        <v>9.3612648579923441</v>
      </c>
      <c r="J15" s="568" t="s">
        <v>67</v>
      </c>
      <c r="K15" s="568">
        <v>2.3747054400376626E-4</v>
      </c>
      <c r="L15" s="569">
        <v>203393.647</v>
      </c>
      <c r="M15" s="570"/>
    </row>
    <row r="16" spans="1:13" s="15" customFormat="1" ht="20.100000000000001" customHeight="1">
      <c r="A16" s="567"/>
      <c r="B16" s="21" t="s">
        <v>35</v>
      </c>
      <c r="C16" s="568">
        <v>3.341351924493055</v>
      </c>
      <c r="D16" s="568" t="s">
        <v>67</v>
      </c>
      <c r="E16" s="568">
        <v>0.45312967786410097</v>
      </c>
      <c r="F16" s="568">
        <v>95.720967279747725</v>
      </c>
      <c r="G16" s="568" t="s">
        <v>67</v>
      </c>
      <c r="H16" s="568" t="s">
        <v>67</v>
      </c>
      <c r="I16" s="568">
        <v>0.48455111789511351</v>
      </c>
      <c r="J16" s="568" t="s">
        <v>67</v>
      </c>
      <c r="K16" s="568" t="s">
        <v>67</v>
      </c>
      <c r="L16" s="569">
        <v>112264.11</v>
      </c>
      <c r="M16" s="570"/>
    </row>
    <row r="17" spans="1:13" s="15" customFormat="1" ht="20.100000000000001" customHeight="1">
      <c r="A17" s="567"/>
      <c r="B17" s="21" t="s">
        <v>36</v>
      </c>
      <c r="C17" s="568">
        <v>3.7124646700102524</v>
      </c>
      <c r="D17" s="568" t="s">
        <v>67</v>
      </c>
      <c r="E17" s="568">
        <v>0.65806285405207443</v>
      </c>
      <c r="F17" s="568">
        <v>95.336785813052131</v>
      </c>
      <c r="G17" s="568" t="s">
        <v>67</v>
      </c>
      <c r="H17" s="568" t="s">
        <v>67</v>
      </c>
      <c r="I17" s="568">
        <v>0.29268666288554679</v>
      </c>
      <c r="J17" s="568" t="s">
        <v>67</v>
      </c>
      <c r="K17" s="568" t="s">
        <v>67</v>
      </c>
      <c r="L17" s="569">
        <v>94060.315999999992</v>
      </c>
      <c r="M17" s="570"/>
    </row>
    <row r="18" spans="1:13" s="15" customFormat="1" ht="31.5" customHeight="1" thickBot="1">
      <c r="A18" s="567">
        <v>10012</v>
      </c>
      <c r="B18" s="90" t="s">
        <v>37</v>
      </c>
      <c r="C18" s="571">
        <v>1.5882030850429945</v>
      </c>
      <c r="D18" s="571">
        <v>0.11471797752016454</v>
      </c>
      <c r="E18" s="571">
        <v>0.98948237886400925</v>
      </c>
      <c r="F18" s="571">
        <v>96.327872521223455</v>
      </c>
      <c r="G18" s="571">
        <v>6.6872307792563358E-4</v>
      </c>
      <c r="H18" s="571">
        <v>0.15836688199451032</v>
      </c>
      <c r="I18" s="571">
        <v>0.73461365331186679</v>
      </c>
      <c r="J18" s="571" t="s">
        <v>67</v>
      </c>
      <c r="K18" s="571">
        <v>8.607477896507662E-2</v>
      </c>
      <c r="L18" s="572">
        <v>3409483.051</v>
      </c>
      <c r="M18" s="570"/>
    </row>
    <row r="19" spans="1:13" s="94" customFormat="1" ht="8.25" customHeight="1">
      <c r="B19" s="15"/>
      <c r="C19" s="15"/>
      <c r="D19" s="15"/>
      <c r="E19" s="15"/>
      <c r="F19" s="15"/>
      <c r="G19" s="15"/>
      <c r="H19" s="15"/>
      <c r="I19" s="15"/>
      <c r="J19" s="15"/>
      <c r="K19" s="15"/>
      <c r="L19" s="15"/>
    </row>
    <row r="20" spans="1:13" s="546" customFormat="1" ht="10.8">
      <c r="B20" s="15" t="s">
        <v>583</v>
      </c>
      <c r="C20" s="536"/>
      <c r="D20" s="536"/>
      <c r="E20" s="536"/>
      <c r="F20" s="536"/>
      <c r="G20" s="536"/>
      <c r="H20" s="536"/>
      <c r="I20" s="536"/>
      <c r="J20" s="536"/>
      <c r="K20" s="536"/>
      <c r="L20" s="15"/>
    </row>
    <row r="21" spans="1:13" s="546" customFormat="1" ht="10.8">
      <c r="B21" s="238" t="s">
        <v>69</v>
      </c>
      <c r="C21" s="536"/>
      <c r="D21" s="536"/>
      <c r="E21" s="536"/>
      <c r="F21" s="536"/>
      <c r="G21" s="536"/>
      <c r="H21" s="536"/>
      <c r="I21" s="536"/>
      <c r="J21" s="536"/>
      <c r="K21" s="536"/>
      <c r="L21" s="15"/>
    </row>
    <row r="22" spans="1:13" s="94" customFormat="1" ht="6" customHeight="1">
      <c r="C22" s="541"/>
      <c r="D22" s="541"/>
      <c r="E22" s="541"/>
      <c r="F22" s="541"/>
      <c r="G22" s="541"/>
      <c r="H22" s="541"/>
      <c r="I22" s="541"/>
      <c r="J22" s="541"/>
      <c r="K22" s="541"/>
    </row>
    <row r="23" spans="1:13" s="94" customFormat="1" ht="13.8">
      <c r="C23" s="541"/>
      <c r="D23" s="541"/>
      <c r="E23" s="541"/>
      <c r="F23" s="541"/>
      <c r="G23" s="541"/>
      <c r="H23" s="541"/>
      <c r="I23" s="541"/>
      <c r="J23" s="541"/>
      <c r="K23" s="541"/>
    </row>
    <row r="24" spans="1:13" s="94" customFormat="1" ht="13.8">
      <c r="C24" s="541"/>
      <c r="D24" s="541"/>
      <c r="E24" s="541"/>
      <c r="F24" s="541"/>
      <c r="G24" s="541"/>
      <c r="H24" s="541"/>
      <c r="I24" s="541"/>
      <c r="J24" s="541"/>
      <c r="K24" s="541"/>
    </row>
    <row r="25" spans="1:13" s="94" customFormat="1" ht="13.8">
      <c r="C25" s="541"/>
      <c r="D25" s="541"/>
      <c r="E25" s="541"/>
      <c r="F25" s="541"/>
      <c r="G25" s="541"/>
      <c r="H25" s="541"/>
      <c r="I25" s="541"/>
      <c r="J25" s="541"/>
      <c r="K25" s="541"/>
    </row>
    <row r="26" spans="1:13" s="94" customFormat="1" ht="13.8"/>
    <row r="27" spans="1:13" s="94" customFormat="1" ht="13.8"/>
    <row r="28"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E1E9A3C5-7978-4B98-9480-275DA87E7F23}"/>
    <hyperlink ref="B1" location="Índice!A1" display="Volver al Índice" xr:uid="{71813E9A-5937-4452-9495-FE2F407FE0C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F70F-0C93-4D82-8532-05D46F786F30}">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210" t="s">
        <v>1068</v>
      </c>
      <c r="B1" s="371"/>
      <c r="C1" s="371"/>
      <c r="D1" s="371"/>
      <c r="E1" s="371"/>
      <c r="F1" s="371"/>
      <c r="G1" s="371"/>
      <c r="H1" s="371"/>
      <c r="I1" s="371"/>
      <c r="J1" s="371"/>
      <c r="K1" s="371"/>
      <c r="L1" s="371"/>
      <c r="M1" s="371"/>
      <c r="N1" s="371"/>
    </row>
    <row r="2" spans="1:15" s="523" customFormat="1" ht="24.9" customHeight="1">
      <c r="A2" s="372" t="s">
        <v>699</v>
      </c>
      <c r="B2" s="372"/>
      <c r="C2" s="372"/>
      <c r="D2" s="372"/>
      <c r="E2" s="372"/>
      <c r="F2" s="372"/>
      <c r="G2" s="372"/>
      <c r="H2" s="372"/>
      <c r="I2" s="372"/>
      <c r="J2" s="372"/>
      <c r="K2" s="372"/>
      <c r="L2" s="372"/>
      <c r="M2" s="372"/>
      <c r="N2" s="372"/>
      <c r="O2" s="659"/>
    </row>
    <row r="3" spans="1:15" s="524" customFormat="1" ht="18" customHeight="1">
      <c r="A3" s="100">
        <v>45230</v>
      </c>
      <c r="B3" s="100"/>
      <c r="C3" s="100"/>
      <c r="D3" s="100"/>
      <c r="E3" s="100"/>
      <c r="F3" s="100"/>
      <c r="G3" s="100"/>
      <c r="H3" s="100"/>
      <c r="I3" s="100"/>
      <c r="J3" s="100"/>
      <c r="K3" s="100"/>
      <c r="L3" s="100"/>
      <c r="M3" s="100"/>
      <c r="N3" s="100"/>
      <c r="O3" s="660"/>
    </row>
    <row r="4" spans="1:15" s="105" customFormat="1" ht="18" customHeight="1">
      <c r="A4" s="375" t="s">
        <v>63</v>
      </c>
      <c r="B4" s="375"/>
      <c r="C4" s="375"/>
      <c r="D4" s="375"/>
      <c r="E4" s="375"/>
      <c r="F4" s="375"/>
      <c r="G4" s="375"/>
      <c r="H4" s="375"/>
      <c r="I4" s="375"/>
      <c r="J4" s="375"/>
      <c r="K4" s="375"/>
      <c r="L4" s="375"/>
      <c r="M4" s="375"/>
      <c r="N4" s="375"/>
      <c r="O4" s="619"/>
    </row>
    <row r="5" spans="1:15" ht="11.25" customHeight="1" thickBot="1">
      <c r="A5" s="708"/>
      <c r="B5" s="708"/>
      <c r="C5" s="708"/>
      <c r="D5" s="708"/>
      <c r="E5" s="708"/>
      <c r="F5" s="708"/>
      <c r="G5" s="708"/>
      <c r="H5" s="708"/>
      <c r="I5" s="708"/>
      <c r="J5" s="708"/>
      <c r="K5" s="708"/>
      <c r="L5" s="708"/>
      <c r="M5" s="708"/>
      <c r="N5" s="708"/>
    </row>
    <row r="6" spans="1:15" ht="35.1" customHeight="1">
      <c r="A6" s="106" t="s">
        <v>64</v>
      </c>
      <c r="B6" s="548" t="s">
        <v>598</v>
      </c>
      <c r="C6" s="548"/>
      <c r="D6" s="548"/>
      <c r="E6" s="548"/>
      <c r="F6" s="548"/>
      <c r="G6" s="709"/>
      <c r="H6" s="248" t="s">
        <v>599</v>
      </c>
      <c r="I6" s="248" t="s">
        <v>600</v>
      </c>
      <c r="J6" s="248" t="s">
        <v>700</v>
      </c>
      <c r="K6" s="248" t="s">
        <v>601</v>
      </c>
      <c r="L6" s="248" t="s">
        <v>602</v>
      </c>
      <c r="M6" s="248" t="s">
        <v>603</v>
      </c>
      <c r="N6" s="391" t="s">
        <v>701</v>
      </c>
      <c r="O6" s="94"/>
    </row>
    <row r="7" spans="1:15" ht="81.75" customHeight="1">
      <c r="A7" s="710"/>
      <c r="B7" s="711" t="s">
        <v>702</v>
      </c>
      <c r="C7" s="711" t="s">
        <v>703</v>
      </c>
      <c r="D7" s="711" t="s">
        <v>605</v>
      </c>
      <c r="E7" s="711" t="s">
        <v>704</v>
      </c>
      <c r="F7" s="711" t="s">
        <v>705</v>
      </c>
      <c r="G7" s="711" t="s">
        <v>706</v>
      </c>
      <c r="H7" s="251"/>
      <c r="I7" s="251"/>
      <c r="J7" s="251"/>
      <c r="K7" s="251"/>
      <c r="L7" s="251"/>
      <c r="M7" s="251"/>
      <c r="N7" s="566"/>
      <c r="O7" s="94"/>
    </row>
    <row r="8" spans="1:15" ht="9.75" customHeight="1">
      <c r="A8" s="94"/>
      <c r="B8" s="632"/>
      <c r="C8" s="632"/>
      <c r="D8" s="632"/>
      <c r="E8" s="632"/>
      <c r="F8" s="632"/>
      <c r="G8" s="632"/>
      <c r="H8" s="632"/>
      <c r="I8" s="632"/>
      <c r="J8" s="632"/>
      <c r="K8" s="632"/>
      <c r="L8" s="632"/>
      <c r="M8" s="632"/>
      <c r="N8" s="632"/>
      <c r="O8" s="94"/>
    </row>
    <row r="9" spans="1:15" s="21" customFormat="1" ht="20.100000000000001" customHeight="1">
      <c r="A9" s="85" t="s">
        <v>28</v>
      </c>
      <c r="B9" s="712">
        <v>66.031489384908483</v>
      </c>
      <c r="C9" s="712">
        <v>9.3595445438798899E-2</v>
      </c>
      <c r="D9" s="712">
        <v>0.25570345295128877</v>
      </c>
      <c r="E9" s="712">
        <v>23.15548988656565</v>
      </c>
      <c r="F9" s="712" t="s">
        <v>67</v>
      </c>
      <c r="G9" s="712">
        <v>8.5430496340494884</v>
      </c>
      <c r="H9" s="712" t="s">
        <v>67</v>
      </c>
      <c r="I9" s="712" t="s">
        <v>67</v>
      </c>
      <c r="J9" s="712">
        <v>1.9202358678515121</v>
      </c>
      <c r="K9" s="712" t="s">
        <v>67</v>
      </c>
      <c r="L9" s="712" t="s">
        <v>67</v>
      </c>
      <c r="M9" s="712">
        <v>4.3632823476699815E-4</v>
      </c>
      <c r="N9" s="713">
        <v>119279.46865000002</v>
      </c>
      <c r="O9" s="668"/>
    </row>
    <row r="10" spans="1:15" s="21" customFormat="1" ht="20.100000000000001" customHeight="1">
      <c r="A10" s="21" t="s">
        <v>385</v>
      </c>
      <c r="B10" s="712">
        <v>68.642441276913672</v>
      </c>
      <c r="C10" s="712" t="s">
        <v>67</v>
      </c>
      <c r="D10" s="712" t="s">
        <v>67</v>
      </c>
      <c r="E10" s="712">
        <v>23.878312099328028</v>
      </c>
      <c r="F10" s="712">
        <v>5.5453487942506747</v>
      </c>
      <c r="G10" s="712" t="s">
        <v>67</v>
      </c>
      <c r="H10" s="712" t="s">
        <v>67</v>
      </c>
      <c r="I10" s="712" t="s">
        <v>67</v>
      </c>
      <c r="J10" s="712">
        <v>1.9338978295076175</v>
      </c>
      <c r="K10" s="712" t="s">
        <v>67</v>
      </c>
      <c r="L10" s="712" t="s">
        <v>67</v>
      </c>
      <c r="M10" s="712" t="s">
        <v>67</v>
      </c>
      <c r="N10" s="713">
        <v>221209.05275999999</v>
      </c>
      <c r="O10" s="668"/>
    </row>
    <row r="11" spans="1:15" s="21" customFormat="1" ht="20.100000000000001" customHeight="1">
      <c r="A11" s="21" t="s">
        <v>30</v>
      </c>
      <c r="B11" s="712">
        <v>65.370178859194212</v>
      </c>
      <c r="C11" s="712">
        <v>2.1655986063572525</v>
      </c>
      <c r="D11" s="712">
        <v>9.3516807347757164E-2</v>
      </c>
      <c r="E11" s="712">
        <v>23.138476857678388</v>
      </c>
      <c r="F11" s="712">
        <v>6.3104160827776949</v>
      </c>
      <c r="G11" s="712" t="s">
        <v>67</v>
      </c>
      <c r="H11" s="712" t="s">
        <v>67</v>
      </c>
      <c r="I11" s="712" t="s">
        <v>67</v>
      </c>
      <c r="J11" s="712">
        <v>2.9218127866447019</v>
      </c>
      <c r="K11" s="712" t="s">
        <v>67</v>
      </c>
      <c r="L11" s="712" t="s">
        <v>67</v>
      </c>
      <c r="M11" s="712" t="s">
        <v>67</v>
      </c>
      <c r="N11" s="713">
        <v>112496.45169</v>
      </c>
      <c r="O11" s="668"/>
    </row>
    <row r="12" spans="1:15" s="21" customFormat="1" ht="20.100000000000001" customHeight="1">
      <c r="A12" s="21" t="s">
        <v>31</v>
      </c>
      <c r="B12" s="712">
        <v>40.362299659285917</v>
      </c>
      <c r="C12" s="712">
        <v>7.8214025826543868E-2</v>
      </c>
      <c r="D12" s="712" t="s">
        <v>67</v>
      </c>
      <c r="E12" s="712">
        <v>16.852830426808396</v>
      </c>
      <c r="F12" s="712">
        <v>14.120286706915447</v>
      </c>
      <c r="G12" s="712" t="s">
        <v>67</v>
      </c>
      <c r="H12" s="712" t="s">
        <v>67</v>
      </c>
      <c r="I12" s="712">
        <v>26.683129126273826</v>
      </c>
      <c r="J12" s="712">
        <v>1.546115183259902</v>
      </c>
      <c r="K12" s="712">
        <v>0.35712487162996498</v>
      </c>
      <c r="L12" s="712" t="s">
        <v>67</v>
      </c>
      <c r="M12" s="712" t="s">
        <v>67</v>
      </c>
      <c r="N12" s="713">
        <v>83247.357889999999</v>
      </c>
      <c r="O12" s="668"/>
    </row>
    <row r="13" spans="1:15" s="21" customFormat="1" ht="20.100000000000001" customHeight="1">
      <c r="A13" s="21" t="s">
        <v>32</v>
      </c>
      <c r="B13" s="712">
        <v>78.631192014183213</v>
      </c>
      <c r="C13" s="712" t="s">
        <v>67</v>
      </c>
      <c r="D13" s="712" t="s">
        <v>67</v>
      </c>
      <c r="E13" s="712">
        <v>0.1073033738596982</v>
      </c>
      <c r="F13" s="712" t="s">
        <v>67</v>
      </c>
      <c r="G13" s="712">
        <v>2.031327087104112</v>
      </c>
      <c r="H13" s="712" t="s">
        <v>67</v>
      </c>
      <c r="I13" s="712" t="s">
        <v>67</v>
      </c>
      <c r="J13" s="712">
        <v>9.143474721786971</v>
      </c>
      <c r="K13" s="712" t="s">
        <v>67</v>
      </c>
      <c r="L13" s="712" t="s">
        <v>67</v>
      </c>
      <c r="M13" s="712">
        <v>10.086702803066016</v>
      </c>
      <c r="N13" s="713">
        <v>27625.729679999997</v>
      </c>
      <c r="O13" s="668"/>
    </row>
    <row r="14" spans="1:15" s="21" customFormat="1" ht="20.100000000000001" customHeight="1">
      <c r="A14" s="21" t="s">
        <v>33</v>
      </c>
      <c r="B14" s="712">
        <v>49.7422633956214</v>
      </c>
      <c r="C14" s="712">
        <v>4.998319658326731E-2</v>
      </c>
      <c r="D14" s="712" t="s">
        <v>67</v>
      </c>
      <c r="E14" s="712">
        <v>10.354212863352572</v>
      </c>
      <c r="F14" s="712">
        <v>34.820971945213188</v>
      </c>
      <c r="G14" s="712">
        <v>1.790558134219701</v>
      </c>
      <c r="H14" s="712" t="s">
        <v>67</v>
      </c>
      <c r="I14" s="712" t="s">
        <v>67</v>
      </c>
      <c r="J14" s="712">
        <v>2.8496676607068427</v>
      </c>
      <c r="K14" s="712" t="s">
        <v>67</v>
      </c>
      <c r="L14" s="712" t="s">
        <v>67</v>
      </c>
      <c r="M14" s="712">
        <v>0.39234280430301754</v>
      </c>
      <c r="N14" s="713">
        <v>99868.022480000014</v>
      </c>
      <c r="O14" s="668"/>
    </row>
    <row r="15" spans="1:15" s="21" customFormat="1" ht="20.100000000000001" customHeight="1">
      <c r="A15" s="21" t="s">
        <v>34</v>
      </c>
      <c r="B15" s="712" t="s">
        <v>67</v>
      </c>
      <c r="C15" s="712" t="s">
        <v>67</v>
      </c>
      <c r="D15" s="712" t="s">
        <v>67</v>
      </c>
      <c r="E15" s="712">
        <v>99.930553050157584</v>
      </c>
      <c r="F15" s="712" t="s">
        <v>67</v>
      </c>
      <c r="G15" s="712" t="s">
        <v>67</v>
      </c>
      <c r="H15" s="712" t="s">
        <v>67</v>
      </c>
      <c r="I15" s="712">
        <v>6.9446949842415076E-2</v>
      </c>
      <c r="J15" s="712" t="s">
        <v>67</v>
      </c>
      <c r="K15" s="712" t="s">
        <v>67</v>
      </c>
      <c r="L15" s="712" t="s">
        <v>67</v>
      </c>
      <c r="M15" s="712" t="s">
        <v>67</v>
      </c>
      <c r="N15" s="713">
        <v>52201.731079999998</v>
      </c>
      <c r="O15" s="668"/>
    </row>
    <row r="16" spans="1:15" s="21" customFormat="1" ht="20.100000000000001" customHeight="1">
      <c r="A16" s="21" t="s">
        <v>35</v>
      </c>
      <c r="B16" s="712">
        <v>80.095357878517433</v>
      </c>
      <c r="C16" s="712">
        <v>0.46049213412025364</v>
      </c>
      <c r="D16" s="712" t="s">
        <v>67</v>
      </c>
      <c r="E16" s="712">
        <v>11.49100127730873</v>
      </c>
      <c r="F16" s="712" t="s">
        <v>67</v>
      </c>
      <c r="G16" s="712" t="s">
        <v>67</v>
      </c>
      <c r="H16" s="712" t="s">
        <v>67</v>
      </c>
      <c r="I16" s="712" t="s">
        <v>67</v>
      </c>
      <c r="J16" s="712">
        <v>7.9283756675518253</v>
      </c>
      <c r="K16" s="712" t="s">
        <v>67</v>
      </c>
      <c r="L16" s="712" t="s">
        <v>67</v>
      </c>
      <c r="M16" s="712">
        <v>2.4773042501765798E-2</v>
      </c>
      <c r="N16" s="713">
        <v>42227.715869999993</v>
      </c>
      <c r="O16" s="668"/>
    </row>
    <row r="17" spans="1:15" s="21" customFormat="1" ht="20.100000000000001" customHeight="1">
      <c r="A17" s="21" t="s">
        <v>36</v>
      </c>
      <c r="B17" s="712">
        <v>69.029142720130636</v>
      </c>
      <c r="C17" s="712">
        <v>0.28100382482960823</v>
      </c>
      <c r="D17" s="712" t="s">
        <v>67</v>
      </c>
      <c r="E17" s="712">
        <v>6.9132616167015364</v>
      </c>
      <c r="F17" s="712" t="s">
        <v>67</v>
      </c>
      <c r="G17" s="712">
        <v>14.516634791198591</v>
      </c>
      <c r="H17" s="712" t="s">
        <v>67</v>
      </c>
      <c r="I17" s="712" t="s">
        <v>67</v>
      </c>
      <c r="J17" s="712">
        <v>9.2599570471396309</v>
      </c>
      <c r="K17" s="712" t="s">
        <v>67</v>
      </c>
      <c r="L17" s="712" t="s">
        <v>67</v>
      </c>
      <c r="M17" s="712" t="s">
        <v>67</v>
      </c>
      <c r="N17" s="713">
        <v>41843.02476</v>
      </c>
      <c r="O17" s="668"/>
    </row>
    <row r="18" spans="1:15" s="21" customFormat="1" ht="20.100000000000001" customHeight="1" thickBot="1">
      <c r="A18" s="90" t="s">
        <v>37</v>
      </c>
      <c r="B18" s="714">
        <v>58.981401585478352</v>
      </c>
      <c r="C18" s="714">
        <v>0.37186640799877602</v>
      </c>
      <c r="D18" s="714">
        <v>5.1275693875695319E-2</v>
      </c>
      <c r="E18" s="714">
        <v>23.84766926527595</v>
      </c>
      <c r="F18" s="714">
        <v>8.2369635569568924</v>
      </c>
      <c r="G18" s="714">
        <v>2.3267126067818205</v>
      </c>
      <c r="H18" s="714" t="s">
        <v>67</v>
      </c>
      <c r="I18" s="714">
        <v>2.7811615877098208</v>
      </c>
      <c r="J18" s="714">
        <v>2.9671199073795784</v>
      </c>
      <c r="K18" s="714">
        <v>3.7162194630717439E-2</v>
      </c>
      <c r="L18" s="714" t="s">
        <v>67</v>
      </c>
      <c r="M18" s="714">
        <v>0.39866719391238575</v>
      </c>
      <c r="N18" s="715">
        <v>799998.55486000003</v>
      </c>
      <c r="O18" s="668"/>
    </row>
    <row r="19" spans="1:15" ht="9.75" customHeight="1">
      <c r="A19" s="16"/>
      <c r="B19" s="716"/>
      <c r="C19" s="716"/>
      <c r="D19" s="716"/>
      <c r="E19" s="716"/>
      <c r="F19" s="716"/>
      <c r="G19" s="716"/>
      <c r="H19" s="716"/>
      <c r="I19" s="716"/>
      <c r="J19" s="716"/>
      <c r="K19" s="716"/>
      <c r="L19" s="716"/>
      <c r="M19" s="716"/>
      <c r="N19" s="716"/>
      <c r="O19" s="717"/>
    </row>
    <row r="20" spans="1:15" ht="13.8">
      <c r="A20" s="26" t="s">
        <v>583</v>
      </c>
      <c r="B20" s="718"/>
      <c r="C20" s="15"/>
      <c r="D20" s="15"/>
      <c r="E20" s="15"/>
      <c r="F20" s="15"/>
      <c r="G20" s="15"/>
      <c r="H20" s="15"/>
      <c r="I20" s="15"/>
      <c r="J20" s="15"/>
      <c r="K20" s="15"/>
      <c r="L20" s="15"/>
      <c r="M20" s="15"/>
      <c r="N20" s="15"/>
      <c r="O20" s="94"/>
    </row>
    <row r="21" spans="1:15" ht="13.8">
      <c r="A21" s="238" t="s">
        <v>69</v>
      </c>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row r="24" spans="1:15" ht="13.8">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B0074B88-5FFD-4D52-B550-1B0547A3124F}"/>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F87E-C005-4042-AA57-51C2845E2D20}">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210" t="s">
        <v>1068</v>
      </c>
      <c r="B1" s="68"/>
      <c r="C1" s="68"/>
      <c r="D1" s="68"/>
      <c r="E1" s="68"/>
      <c r="F1" s="68"/>
      <c r="G1" s="68"/>
      <c r="H1" s="68"/>
    </row>
    <row r="2" spans="1:9" s="523" customFormat="1" ht="26.25" customHeight="1">
      <c r="A2" s="3" t="s">
        <v>608</v>
      </c>
      <c r="B2" s="3"/>
      <c r="C2" s="3"/>
      <c r="D2" s="3"/>
      <c r="E2" s="3"/>
      <c r="F2" s="3"/>
      <c r="G2" s="3"/>
      <c r="H2" s="3"/>
    </row>
    <row r="3" spans="1:9" s="524" customFormat="1" ht="21.75" customHeight="1">
      <c r="A3" s="124">
        <v>45230</v>
      </c>
      <c r="B3" s="124"/>
      <c r="C3" s="124"/>
      <c r="D3" s="124"/>
      <c r="E3" s="124"/>
      <c r="F3" s="124"/>
      <c r="G3" s="124"/>
      <c r="H3" s="124"/>
    </row>
    <row r="4" spans="1:9" s="105" customFormat="1" ht="21.75" customHeight="1">
      <c r="A4" s="525" t="s">
        <v>609</v>
      </c>
      <c r="B4" s="525"/>
      <c r="C4" s="525"/>
      <c r="D4" s="525"/>
      <c r="E4" s="525"/>
      <c r="F4" s="525"/>
      <c r="G4" s="525"/>
      <c r="H4" s="525"/>
    </row>
    <row r="5" spans="1:9" s="94" customFormat="1" ht="9.75" customHeight="1" thickBot="1"/>
    <row r="6" spans="1:9" s="94" customFormat="1" ht="77.25" customHeight="1">
      <c r="A6" s="573" t="s">
        <v>64</v>
      </c>
      <c r="B6" s="574" t="s">
        <v>610</v>
      </c>
      <c r="C6" s="574" t="s">
        <v>611</v>
      </c>
      <c r="D6" s="574" t="s">
        <v>612</v>
      </c>
      <c r="E6" s="574" t="s">
        <v>613</v>
      </c>
      <c r="F6" s="574" t="s">
        <v>614</v>
      </c>
      <c r="G6" s="574" t="s">
        <v>615</v>
      </c>
      <c r="H6" s="181" t="s">
        <v>616</v>
      </c>
    </row>
    <row r="7" spans="1:9" s="94" customFormat="1" ht="12" customHeight="1">
      <c r="A7" s="575"/>
      <c r="B7" s="15"/>
      <c r="C7" s="15"/>
      <c r="D7" s="15"/>
      <c r="E7" s="15"/>
      <c r="F7" s="15"/>
      <c r="G7" s="15"/>
      <c r="H7" s="16"/>
    </row>
    <row r="8" spans="1:9" s="15" customFormat="1" ht="21.9" customHeight="1">
      <c r="A8" s="85" t="s">
        <v>28</v>
      </c>
      <c r="B8" s="576">
        <v>25.201532998733871</v>
      </c>
      <c r="C8" s="576">
        <v>7.9579754179509372</v>
      </c>
      <c r="D8" s="576">
        <v>5.6409736169707396E-2</v>
      </c>
      <c r="E8" s="576">
        <v>1.451216355582658</v>
      </c>
      <c r="F8" s="576">
        <v>63.777457737708268</v>
      </c>
      <c r="G8" s="576">
        <v>1.555407753854553</v>
      </c>
      <c r="H8" s="577">
        <v>242777.23900000003</v>
      </c>
      <c r="I8" s="578"/>
    </row>
    <row r="9" spans="1:9" s="15" customFormat="1" ht="21.9" customHeight="1">
      <c r="A9" s="21" t="s">
        <v>385</v>
      </c>
      <c r="B9" s="576">
        <v>54.550900815072325</v>
      </c>
      <c r="C9" s="576">
        <v>16.745668981595447</v>
      </c>
      <c r="D9" s="576">
        <v>0.15584184205881263</v>
      </c>
      <c r="E9" s="576">
        <v>6.685016630640817</v>
      </c>
      <c r="F9" s="576">
        <v>21.485760717177246</v>
      </c>
      <c r="G9" s="576">
        <v>0.3768110134553545</v>
      </c>
      <c r="H9" s="577">
        <v>481338.63800000004</v>
      </c>
      <c r="I9" s="578"/>
    </row>
    <row r="10" spans="1:9" s="15" customFormat="1" ht="21.9" customHeight="1">
      <c r="A10" s="21" t="s">
        <v>30</v>
      </c>
      <c r="B10" s="576">
        <v>52.793894230203577</v>
      </c>
      <c r="C10" s="576">
        <v>22.510763704237348</v>
      </c>
      <c r="D10" s="576">
        <v>0.24506255370408109</v>
      </c>
      <c r="E10" s="576">
        <v>0.37968144572965801</v>
      </c>
      <c r="F10" s="576">
        <v>23.621821767274877</v>
      </c>
      <c r="G10" s="576">
        <v>0.44877629885045034</v>
      </c>
      <c r="H10" s="577">
        <v>211464.37600000002</v>
      </c>
      <c r="I10" s="578"/>
    </row>
    <row r="11" spans="1:9" s="15" customFormat="1" ht="21.9" customHeight="1">
      <c r="A11" s="21" t="s">
        <v>31</v>
      </c>
      <c r="B11" s="576">
        <v>48.664526678976927</v>
      </c>
      <c r="C11" s="576">
        <v>17.759175990697074</v>
      </c>
      <c r="D11" s="576">
        <v>3.4889076901008558</v>
      </c>
      <c r="E11" s="576">
        <v>4.9921917650606282</v>
      </c>
      <c r="F11" s="576">
        <v>24.249039274019026</v>
      </c>
      <c r="G11" s="576">
        <v>0.84615860114547492</v>
      </c>
      <c r="H11" s="577">
        <v>117237.12300000002</v>
      </c>
      <c r="I11" s="578"/>
    </row>
    <row r="12" spans="1:9" s="15" customFormat="1" ht="21.9" customHeight="1">
      <c r="A12" s="21" t="s">
        <v>32</v>
      </c>
      <c r="B12" s="576">
        <v>49.957625224581243</v>
      </c>
      <c r="C12" s="576">
        <v>16.329002325839468</v>
      </c>
      <c r="D12" s="576">
        <v>0.6873625434019246</v>
      </c>
      <c r="E12" s="576">
        <v>4.5837167132072993</v>
      </c>
      <c r="F12" s="576">
        <v>27.769087802678609</v>
      </c>
      <c r="G12" s="576">
        <v>0.67320539029145954</v>
      </c>
      <c r="H12" s="577">
        <v>53266.358999999997</v>
      </c>
      <c r="I12" s="578"/>
    </row>
    <row r="13" spans="1:9" s="15" customFormat="1" ht="21.9" customHeight="1">
      <c r="A13" s="21" t="s">
        <v>33</v>
      </c>
      <c r="B13" s="576">
        <v>18.501797034833654</v>
      </c>
      <c r="C13" s="576">
        <v>5.0302639831524107</v>
      </c>
      <c r="D13" s="576">
        <v>5.4077639537357697E-2</v>
      </c>
      <c r="E13" s="576">
        <v>1.7773972519859842</v>
      </c>
      <c r="F13" s="576">
        <v>73.093800940884819</v>
      </c>
      <c r="G13" s="576">
        <v>1.5426631496057717</v>
      </c>
      <c r="H13" s="577">
        <v>275609.29300000001</v>
      </c>
      <c r="I13" s="578"/>
    </row>
    <row r="14" spans="1:9" s="15" customFormat="1" ht="21.9" customHeight="1">
      <c r="A14" s="21" t="s">
        <v>34</v>
      </c>
      <c r="B14" s="576">
        <v>23.905152864138689</v>
      </c>
      <c r="C14" s="576">
        <v>11.348373004765714</v>
      </c>
      <c r="D14" s="576">
        <v>0.35989062602154953</v>
      </c>
      <c r="E14" s="576">
        <v>5.6597880647173815</v>
      </c>
      <c r="F14" s="576">
        <v>49.162159308167816</v>
      </c>
      <c r="G14" s="576">
        <v>9.5646361321888396</v>
      </c>
      <c r="H14" s="577">
        <v>104528.70200000002</v>
      </c>
      <c r="I14" s="578"/>
    </row>
    <row r="15" spans="1:9" s="15" customFormat="1" ht="21.9" customHeight="1">
      <c r="A15" s="21" t="s">
        <v>35</v>
      </c>
      <c r="B15" s="576">
        <v>52.390663736786671</v>
      </c>
      <c r="C15" s="576">
        <v>15.447105958446942</v>
      </c>
      <c r="D15" s="576">
        <v>1.3709182266729778</v>
      </c>
      <c r="E15" s="576">
        <v>2.7987272191780739</v>
      </c>
      <c r="F15" s="576">
        <v>27.282492394121871</v>
      </c>
      <c r="G15" s="576">
        <v>0.71009246479347177</v>
      </c>
      <c r="H15" s="577">
        <v>47979.667000000001</v>
      </c>
      <c r="I15" s="578"/>
    </row>
    <row r="16" spans="1:9" s="15" customFormat="1" ht="21.9" customHeight="1">
      <c r="A16" s="21" t="s">
        <v>36</v>
      </c>
      <c r="B16" s="576">
        <v>48.687611135444115</v>
      </c>
      <c r="C16" s="576">
        <v>13.846819748332742</v>
      </c>
      <c r="D16" s="576">
        <v>0.37827049979268818</v>
      </c>
      <c r="E16" s="576">
        <v>1.5332482596083683</v>
      </c>
      <c r="F16" s="576">
        <v>34.668826953676998</v>
      </c>
      <c r="G16" s="576">
        <v>0.8852234031450954</v>
      </c>
      <c r="H16" s="577">
        <v>62044.224999999999</v>
      </c>
      <c r="I16" s="578"/>
    </row>
    <row r="17" spans="1:9" s="15" customFormat="1" ht="28.5" customHeight="1" thickBot="1">
      <c r="A17" s="90" t="s">
        <v>37</v>
      </c>
      <c r="B17" s="579">
        <v>40.744798484402679</v>
      </c>
      <c r="C17" s="579">
        <v>13.705459046201849</v>
      </c>
      <c r="D17" s="579">
        <v>0.45603345122283434</v>
      </c>
      <c r="E17" s="579">
        <v>3.6276904507619689</v>
      </c>
      <c r="F17" s="579">
        <v>40.023323177515344</v>
      </c>
      <c r="G17" s="579">
        <v>1.4426953898953276</v>
      </c>
      <c r="H17" s="580">
        <v>1596245.6220000002</v>
      </c>
      <c r="I17" s="578"/>
    </row>
    <row r="18" spans="1:9" s="94" customFormat="1" ht="6" customHeight="1">
      <c r="A18" s="15"/>
      <c r="B18" s="15"/>
      <c r="C18" s="15"/>
      <c r="D18" s="15"/>
      <c r="E18" s="15"/>
      <c r="F18" s="15"/>
      <c r="G18" s="15"/>
      <c r="H18" s="15"/>
    </row>
    <row r="19" spans="1:9" s="546" customFormat="1" ht="11.1" customHeight="1">
      <c r="A19" s="26" t="s">
        <v>583</v>
      </c>
      <c r="B19" s="15"/>
      <c r="C19" s="15"/>
      <c r="D19" s="15"/>
      <c r="E19" s="15"/>
      <c r="F19" s="15"/>
      <c r="G19" s="15"/>
      <c r="H19" s="581"/>
    </row>
    <row r="20" spans="1:9" s="546" customFormat="1" ht="11.1" customHeight="1">
      <c r="A20" s="26" t="s">
        <v>617</v>
      </c>
      <c r="B20" s="15"/>
      <c r="C20" s="15"/>
      <c r="D20" s="15"/>
      <c r="E20" s="15"/>
      <c r="F20" s="15"/>
      <c r="G20" s="15"/>
      <c r="H20" s="15"/>
    </row>
    <row r="21" spans="1:9" s="546" customFormat="1" ht="11.1" customHeight="1">
      <c r="A21" s="26" t="s">
        <v>618</v>
      </c>
      <c r="B21" s="15"/>
      <c r="C21" s="15"/>
      <c r="D21" s="15"/>
      <c r="E21" s="15"/>
      <c r="F21" s="15"/>
      <c r="G21" s="15"/>
      <c r="H21" s="15"/>
    </row>
    <row r="22" spans="1:9" s="546" customFormat="1" ht="11.1" customHeight="1">
      <c r="A22" s="26" t="s">
        <v>619</v>
      </c>
      <c r="B22" s="15"/>
      <c r="C22" s="15"/>
      <c r="D22" s="15"/>
      <c r="E22" s="15"/>
      <c r="F22" s="15"/>
      <c r="G22" s="15"/>
      <c r="H22" s="15"/>
    </row>
    <row r="23" spans="1:9" s="94" customFormat="1" ht="13.8">
      <c r="A23" s="238" t="s">
        <v>69</v>
      </c>
      <c r="B23" s="15"/>
      <c r="C23" s="15"/>
      <c r="D23" s="15"/>
      <c r="E23" s="15"/>
      <c r="F23" s="15"/>
      <c r="G23" s="15"/>
      <c r="H23" s="15"/>
    </row>
    <row r="24" spans="1:9" s="94" customFormat="1" ht="13.8">
      <c r="A24" s="15"/>
      <c r="B24" s="15"/>
      <c r="C24" s="15"/>
      <c r="D24" s="15"/>
      <c r="E24" s="15"/>
      <c r="F24" s="15"/>
      <c r="G24" s="15"/>
      <c r="H24" s="15"/>
    </row>
    <row r="25" spans="1:9" s="94" customFormat="1" ht="13.8">
      <c r="A25" s="15"/>
      <c r="B25" s="15"/>
      <c r="C25" s="15"/>
      <c r="D25" s="15"/>
      <c r="E25" s="15"/>
      <c r="F25" s="15"/>
      <c r="G25" s="15"/>
      <c r="H25" s="15"/>
    </row>
    <row r="26" spans="1:9" s="94" customFormat="1" ht="13.8"/>
    <row r="27" spans="1:9" s="94" customFormat="1" ht="13.8"/>
    <row r="28" spans="1:9" s="94" customFormat="1" ht="13.8"/>
  </sheetData>
  <mergeCells count="3">
    <mergeCell ref="A2:H2"/>
    <mergeCell ref="A3:H3"/>
    <mergeCell ref="A4:H4"/>
  </mergeCells>
  <hyperlinks>
    <hyperlink ref="A1" location="Índice!A1" display="Volver al Índice" xr:uid="{7FAE015F-7F67-4A08-8D43-024A0BC52EED}"/>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A925-8B6F-433E-BE3A-11DD19B85109}">
  <dimension ref="A1:AF276"/>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28" customFormat="1" ht="18.75" customHeight="1">
      <c r="A1" s="1210" t="s">
        <v>1068</v>
      </c>
      <c r="B1" s="677"/>
      <c r="C1" s="677"/>
      <c r="D1" s="677"/>
      <c r="E1" s="677"/>
      <c r="F1" s="677"/>
      <c r="G1" s="677"/>
      <c r="H1" s="677"/>
      <c r="I1" s="677"/>
    </row>
    <row r="2" spans="1:32" s="523" customFormat="1" ht="24.9" customHeight="1">
      <c r="A2" s="70" t="s">
        <v>679</v>
      </c>
      <c r="B2" s="70"/>
      <c r="C2" s="70"/>
      <c r="D2" s="70"/>
      <c r="E2" s="70"/>
      <c r="F2" s="70"/>
      <c r="G2" s="70"/>
      <c r="H2" s="70"/>
      <c r="I2" s="70"/>
    </row>
    <row r="3" spans="1:32" s="629" customFormat="1" ht="18" customHeight="1">
      <c r="A3" s="72">
        <v>45230</v>
      </c>
      <c r="B3" s="72"/>
      <c r="C3" s="72"/>
      <c r="D3" s="72"/>
      <c r="E3" s="72"/>
      <c r="F3" s="72"/>
      <c r="G3" s="72"/>
      <c r="H3" s="72"/>
      <c r="I3" s="72"/>
    </row>
    <row r="4" spans="1:32" s="105" customFormat="1" ht="18" customHeight="1">
      <c r="A4" s="74" t="s">
        <v>71</v>
      </c>
      <c r="B4" s="74"/>
      <c r="C4" s="74"/>
      <c r="D4" s="74"/>
      <c r="E4" s="74"/>
      <c r="F4" s="74"/>
      <c r="G4" s="74"/>
      <c r="H4" s="74"/>
      <c r="I4" s="74"/>
    </row>
    <row r="5" spans="1:32" ht="6.75" customHeight="1" thickBot="1">
      <c r="A5" s="630"/>
      <c r="B5" s="630"/>
      <c r="C5" s="630"/>
      <c r="D5" s="630"/>
      <c r="E5" s="630"/>
      <c r="F5" s="630"/>
    </row>
    <row r="6" spans="1:32" ht="27" customHeight="1">
      <c r="A6" s="391" t="s">
        <v>64</v>
      </c>
      <c r="B6" s="248" t="s">
        <v>680</v>
      </c>
      <c r="C6" s="248" t="s">
        <v>681</v>
      </c>
      <c r="D6" s="248" t="s">
        <v>682</v>
      </c>
      <c r="E6" s="248" t="s">
        <v>683</v>
      </c>
      <c r="F6" s="248" t="s">
        <v>684</v>
      </c>
      <c r="G6" s="248" t="s">
        <v>685</v>
      </c>
      <c r="H6" s="678" t="s">
        <v>686</v>
      </c>
      <c r="I6" s="678"/>
      <c r="J6" s="630"/>
      <c r="K6" s="630"/>
      <c r="L6" s="630"/>
      <c r="M6" s="630"/>
      <c r="N6" s="630"/>
      <c r="O6" s="630"/>
      <c r="P6" s="630"/>
      <c r="Q6" s="630"/>
      <c r="R6" s="630"/>
      <c r="S6" s="630"/>
      <c r="T6" s="630"/>
      <c r="U6" s="630"/>
      <c r="V6" s="630"/>
      <c r="W6" s="630"/>
      <c r="X6" s="630"/>
      <c r="Y6" s="630"/>
      <c r="Z6" s="630"/>
      <c r="AA6" s="630"/>
      <c r="AB6" s="630"/>
      <c r="AC6" s="630"/>
      <c r="AD6" s="630"/>
      <c r="AE6" s="630"/>
      <c r="AF6" s="630"/>
    </row>
    <row r="7" spans="1:32" ht="26.25" customHeight="1">
      <c r="A7" s="553"/>
      <c r="B7" s="251"/>
      <c r="C7" s="251"/>
      <c r="D7" s="251"/>
      <c r="E7" s="251"/>
      <c r="F7" s="251"/>
      <c r="G7" s="251"/>
      <c r="H7" s="679" t="s">
        <v>687</v>
      </c>
      <c r="I7" s="679" t="s">
        <v>688</v>
      </c>
      <c r="J7" s="630"/>
      <c r="K7" s="630"/>
      <c r="L7" s="630"/>
      <c r="M7" s="630"/>
      <c r="N7" s="630"/>
      <c r="O7" s="630"/>
      <c r="P7" s="630"/>
      <c r="Q7" s="630"/>
      <c r="R7" s="630"/>
      <c r="S7" s="630"/>
      <c r="T7" s="630"/>
      <c r="U7" s="630"/>
      <c r="V7" s="630"/>
      <c r="W7" s="630"/>
      <c r="X7" s="630"/>
      <c r="Y7" s="630"/>
      <c r="Z7" s="630"/>
      <c r="AA7" s="630"/>
      <c r="AB7" s="630"/>
      <c r="AC7" s="630"/>
      <c r="AD7" s="630"/>
      <c r="AE7" s="630"/>
      <c r="AF7" s="630"/>
    </row>
    <row r="8" spans="1:32" s="21" customFormat="1" ht="9" customHeight="1">
      <c r="A8" s="85"/>
      <c r="B8" s="633"/>
      <c r="C8" s="633"/>
      <c r="D8" s="633"/>
      <c r="E8" s="633"/>
      <c r="F8" s="633"/>
      <c r="G8" s="633"/>
      <c r="H8" s="633"/>
      <c r="I8" s="633"/>
      <c r="J8" s="635"/>
      <c r="K8" s="635"/>
      <c r="L8" s="635"/>
      <c r="M8" s="635"/>
      <c r="N8" s="635"/>
      <c r="O8" s="635"/>
      <c r="P8" s="636"/>
      <c r="Q8" s="636"/>
    </row>
    <row r="9" spans="1:32" s="21" customFormat="1" ht="18" customHeight="1">
      <c r="A9" s="85" t="s">
        <v>28</v>
      </c>
      <c r="B9" s="680" t="s">
        <v>67</v>
      </c>
      <c r="C9" s="680" t="s">
        <v>67</v>
      </c>
      <c r="D9" s="680" t="s">
        <v>67</v>
      </c>
      <c r="E9" s="680" t="s">
        <v>67</v>
      </c>
      <c r="F9" s="680" t="s">
        <v>67</v>
      </c>
      <c r="G9" s="680" t="s">
        <v>67</v>
      </c>
      <c r="H9" s="680" t="s">
        <v>67</v>
      </c>
      <c r="I9" s="680" t="s">
        <v>67</v>
      </c>
      <c r="J9" s="635"/>
      <c r="K9" s="635"/>
      <c r="L9" s="635"/>
      <c r="M9" s="635"/>
      <c r="N9" s="635"/>
      <c r="O9" s="635"/>
      <c r="P9" s="636"/>
      <c r="Q9" s="636"/>
    </row>
    <row r="10" spans="1:32" s="21" customFormat="1" ht="18" customHeight="1">
      <c r="A10" s="21" t="s">
        <v>385</v>
      </c>
      <c r="B10" s="680" t="s">
        <v>67</v>
      </c>
      <c r="C10" s="680" t="s">
        <v>67</v>
      </c>
      <c r="D10" s="680" t="s">
        <v>67</v>
      </c>
      <c r="E10" s="680" t="s">
        <v>67</v>
      </c>
      <c r="F10" s="680" t="s">
        <v>67</v>
      </c>
      <c r="G10" s="680" t="s">
        <v>67</v>
      </c>
      <c r="H10" s="680" t="s">
        <v>67</v>
      </c>
      <c r="I10" s="680" t="s">
        <v>67</v>
      </c>
      <c r="J10" s="635"/>
      <c r="K10" s="635"/>
      <c r="L10" s="635"/>
      <c r="M10" s="635"/>
      <c r="N10" s="635"/>
      <c r="O10" s="635"/>
      <c r="P10" s="636"/>
      <c r="Q10" s="636"/>
    </row>
    <row r="11" spans="1:32" s="21" customFormat="1" ht="18" customHeight="1">
      <c r="A11" s="21" t="s">
        <v>30</v>
      </c>
      <c r="B11" s="680" t="s">
        <v>67</v>
      </c>
      <c r="C11" s="680" t="s">
        <v>67</v>
      </c>
      <c r="D11" s="680" t="s">
        <v>67</v>
      </c>
      <c r="E11" s="680" t="s">
        <v>67</v>
      </c>
      <c r="F11" s="680" t="s">
        <v>67</v>
      </c>
      <c r="G11" s="680" t="s">
        <v>67</v>
      </c>
      <c r="H11" s="680" t="s">
        <v>67</v>
      </c>
      <c r="I11" s="680" t="s">
        <v>67</v>
      </c>
      <c r="J11" s="635"/>
      <c r="K11" s="635"/>
      <c r="L11" s="635"/>
      <c r="M11" s="635"/>
      <c r="N11" s="635"/>
      <c r="O11" s="635"/>
      <c r="P11" s="636"/>
      <c r="Q11" s="636"/>
    </row>
    <row r="12" spans="1:32" s="21" customFormat="1" ht="18" customHeight="1">
      <c r="A12" s="21" t="s">
        <v>31</v>
      </c>
      <c r="B12" s="680" t="s">
        <v>67</v>
      </c>
      <c r="C12" s="680" t="s">
        <v>67</v>
      </c>
      <c r="D12" s="680" t="s">
        <v>67</v>
      </c>
      <c r="E12" s="680" t="s">
        <v>67</v>
      </c>
      <c r="F12" s="680" t="s">
        <v>67</v>
      </c>
      <c r="G12" s="680" t="s">
        <v>67</v>
      </c>
      <c r="H12" s="680" t="s">
        <v>67</v>
      </c>
      <c r="I12" s="680" t="s">
        <v>67</v>
      </c>
      <c r="J12" s="635"/>
      <c r="K12" s="635"/>
      <c r="L12" s="635"/>
      <c r="M12" s="635"/>
      <c r="N12" s="635"/>
      <c r="O12" s="635"/>
      <c r="P12" s="636"/>
      <c r="Q12" s="636"/>
    </row>
    <row r="13" spans="1:32" s="21" customFormat="1" ht="18" customHeight="1">
      <c r="A13" s="21" t="s">
        <v>32</v>
      </c>
      <c r="B13" s="680" t="s">
        <v>67</v>
      </c>
      <c r="C13" s="680" t="s">
        <v>67</v>
      </c>
      <c r="D13" s="680" t="s">
        <v>67</v>
      </c>
      <c r="E13" s="680" t="s">
        <v>67</v>
      </c>
      <c r="F13" s="680" t="s">
        <v>67</v>
      </c>
      <c r="G13" s="680">
        <v>1039.2257500000001</v>
      </c>
      <c r="H13" s="680" t="s">
        <v>67</v>
      </c>
      <c r="I13" s="680" t="s">
        <v>67</v>
      </c>
      <c r="J13" s="635"/>
      <c r="K13" s="635"/>
      <c r="L13" s="635"/>
      <c r="M13" s="635"/>
      <c r="N13" s="635"/>
      <c r="O13" s="635"/>
      <c r="P13" s="636"/>
      <c r="Q13" s="636"/>
    </row>
    <row r="14" spans="1:32" s="21" customFormat="1" ht="18" customHeight="1">
      <c r="A14" s="21" t="s">
        <v>33</v>
      </c>
      <c r="B14" s="680" t="s">
        <v>67</v>
      </c>
      <c r="C14" s="680" t="s">
        <v>67</v>
      </c>
      <c r="D14" s="680" t="s">
        <v>67</v>
      </c>
      <c r="E14" s="680" t="s">
        <v>67</v>
      </c>
      <c r="F14" s="680" t="s">
        <v>67</v>
      </c>
      <c r="G14" s="680" t="s">
        <v>67</v>
      </c>
      <c r="H14" s="680" t="s">
        <v>67</v>
      </c>
      <c r="I14" s="680" t="s">
        <v>67</v>
      </c>
      <c r="J14" s="635"/>
      <c r="K14" s="635"/>
      <c r="L14" s="635"/>
      <c r="M14" s="635"/>
      <c r="N14" s="635"/>
      <c r="O14" s="635"/>
      <c r="P14" s="636"/>
      <c r="Q14" s="636"/>
    </row>
    <row r="15" spans="1:32" s="21" customFormat="1" ht="18" customHeight="1">
      <c r="A15" s="21" t="s">
        <v>34</v>
      </c>
      <c r="B15" s="680" t="s">
        <v>67</v>
      </c>
      <c r="C15" s="680" t="s">
        <v>67</v>
      </c>
      <c r="D15" s="680" t="s">
        <v>67</v>
      </c>
      <c r="E15" s="680" t="s">
        <v>67</v>
      </c>
      <c r="F15" s="680" t="s">
        <v>67</v>
      </c>
      <c r="G15" s="680" t="s">
        <v>67</v>
      </c>
      <c r="H15" s="680" t="s">
        <v>67</v>
      </c>
      <c r="I15" s="680" t="s">
        <v>67</v>
      </c>
      <c r="J15" s="635"/>
      <c r="K15" s="635"/>
      <c r="L15" s="635"/>
      <c r="M15" s="635"/>
      <c r="N15" s="635"/>
      <c r="O15" s="635"/>
      <c r="P15" s="636"/>
      <c r="Q15" s="636"/>
    </row>
    <row r="16" spans="1:32" s="21" customFormat="1" ht="18" customHeight="1">
      <c r="A16" s="21" t="s">
        <v>35</v>
      </c>
      <c r="B16" s="680">
        <v>75554.232999999993</v>
      </c>
      <c r="C16" s="680" t="s">
        <v>67</v>
      </c>
      <c r="D16" s="680">
        <v>260.608</v>
      </c>
      <c r="E16" s="680">
        <v>1.7999999999999999E-2</v>
      </c>
      <c r="F16" s="680">
        <v>75293.607999999993</v>
      </c>
      <c r="G16" s="680" t="s">
        <v>67</v>
      </c>
      <c r="H16" s="680" t="s">
        <v>67</v>
      </c>
      <c r="I16" s="680">
        <v>523.96789999999999</v>
      </c>
      <c r="J16" s="635"/>
      <c r="K16" s="635"/>
      <c r="L16" s="635"/>
      <c r="M16" s="635"/>
      <c r="N16" s="635"/>
      <c r="O16" s="635"/>
      <c r="P16" s="636"/>
      <c r="Q16" s="636"/>
    </row>
    <row r="17" spans="1:17" s="21" customFormat="1" ht="18" customHeight="1">
      <c r="A17" s="21" t="s">
        <v>36</v>
      </c>
      <c r="B17" s="680" t="s">
        <v>67</v>
      </c>
      <c r="C17" s="680" t="s">
        <v>67</v>
      </c>
      <c r="D17" s="680" t="s">
        <v>67</v>
      </c>
      <c r="E17" s="680" t="s">
        <v>67</v>
      </c>
      <c r="F17" s="680" t="s">
        <v>67</v>
      </c>
      <c r="G17" s="680" t="s">
        <v>67</v>
      </c>
      <c r="H17" s="680">
        <v>2.1479999999999999E-2</v>
      </c>
      <c r="I17" s="680" t="s">
        <v>67</v>
      </c>
      <c r="J17" s="635"/>
      <c r="K17" s="635"/>
      <c r="L17" s="635"/>
      <c r="M17" s="635"/>
      <c r="N17" s="635"/>
      <c r="O17" s="635"/>
      <c r="P17" s="636"/>
      <c r="Q17" s="636"/>
    </row>
    <row r="18" spans="1:17" s="642" customFormat="1" ht="24.75" customHeight="1" thickBot="1">
      <c r="A18" s="90" t="s">
        <v>37</v>
      </c>
      <c r="B18" s="640">
        <v>75554.232999999993</v>
      </c>
      <c r="C18" s="640" t="s">
        <v>67</v>
      </c>
      <c r="D18" s="640">
        <v>260.608</v>
      </c>
      <c r="E18" s="640">
        <v>1.7999999999999999E-2</v>
      </c>
      <c r="F18" s="640">
        <v>75293.607999999993</v>
      </c>
      <c r="G18" s="640">
        <v>1039.2257500000001</v>
      </c>
      <c r="H18" s="640">
        <v>2.1479999999999999E-2</v>
      </c>
      <c r="I18" s="640">
        <v>523.96789999999999</v>
      </c>
      <c r="J18" s="641"/>
      <c r="K18" s="641"/>
      <c r="L18" s="641"/>
      <c r="M18" s="641"/>
      <c r="N18" s="641"/>
      <c r="O18" s="641"/>
    </row>
    <row r="19" spans="1:17" s="76" customFormat="1" ht="6" customHeight="1">
      <c r="A19" s="21"/>
      <c r="B19" s="252"/>
      <c r="C19" s="252"/>
      <c r="D19" s="643"/>
      <c r="E19" s="643"/>
      <c r="F19" s="643"/>
      <c r="G19" s="252"/>
      <c r="H19" s="252"/>
      <c r="I19" s="252"/>
      <c r="J19" s="642"/>
    </row>
    <row r="20" spans="1:17" s="190" customFormat="1" ht="11.25" customHeight="1">
      <c r="A20" s="139" t="s">
        <v>662</v>
      </c>
      <c r="B20" s="21"/>
      <c r="C20" s="21"/>
      <c r="D20" s="21"/>
      <c r="E20" s="21"/>
      <c r="F20" s="21"/>
      <c r="G20" s="21"/>
      <c r="H20" s="385"/>
      <c r="I20" s="385"/>
      <c r="J20" s="642"/>
    </row>
    <row r="21" spans="1:17" s="76" customFormat="1" ht="13.8">
      <c r="A21" s="238" t="s">
        <v>69</v>
      </c>
      <c r="B21" s="78"/>
      <c r="C21" s="78"/>
      <c r="D21" s="78"/>
      <c r="E21" s="78"/>
      <c r="F21" s="78"/>
      <c r="G21" s="78"/>
      <c r="H21" s="78"/>
      <c r="I21" s="681"/>
    </row>
    <row r="22" spans="1:17" s="76" customFormat="1" ht="13.8">
      <c r="A22" s="78"/>
      <c r="B22" s="78"/>
      <c r="C22" s="78"/>
      <c r="D22" s="78"/>
      <c r="E22" s="78"/>
      <c r="F22" s="78"/>
      <c r="G22" s="78"/>
      <c r="H22" s="78"/>
      <c r="I22" s="78"/>
    </row>
    <row r="23" spans="1:17" s="76" customFormat="1" ht="13.8">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56</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F7034875-E39E-41FD-BF16-A78A61E0CBC3}"/>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703A-5106-427C-B6B5-1D9D03AF537E}">
  <dimension ref="A1:H54"/>
  <sheetViews>
    <sheetView showGridLines="0" workbookViewId="0"/>
  </sheetViews>
  <sheetFormatPr baseColWidth="10" defaultColWidth="11.44140625" defaultRowHeight="13.2"/>
  <cols>
    <col min="1" max="1" width="5" style="233" customWidth="1"/>
    <col min="2" max="2" width="1.109375" style="233" customWidth="1"/>
    <col min="3" max="3" width="30.109375" style="233" customWidth="1"/>
    <col min="4" max="6" width="20.5546875" style="233" customWidth="1"/>
    <col min="7" max="7" width="14.44140625" style="233" bestFit="1" customWidth="1"/>
    <col min="8" max="16384" width="11.44140625" style="233"/>
  </cols>
  <sheetData>
    <row r="1" spans="1:8" s="193" customFormat="1" ht="18" customHeight="1">
      <c r="A1" s="1210" t="s">
        <v>1068</v>
      </c>
      <c r="B1" s="191"/>
      <c r="C1" s="192"/>
      <c r="D1" s="192"/>
      <c r="E1" s="192"/>
      <c r="F1" s="192"/>
    </row>
    <row r="2" spans="1:8" s="196" customFormat="1" ht="24" customHeight="1">
      <c r="A2" s="194" t="s">
        <v>367</v>
      </c>
      <c r="B2" s="194"/>
      <c r="C2" s="195"/>
      <c r="D2" s="195"/>
      <c r="E2" s="195"/>
      <c r="F2" s="195"/>
    </row>
    <row r="3" spans="1:8" s="200" customFormat="1" ht="18" customHeight="1">
      <c r="A3" s="197">
        <v>45230</v>
      </c>
      <c r="B3" s="198"/>
      <c r="C3" s="199"/>
      <c r="D3" s="199"/>
      <c r="E3" s="199"/>
      <c r="F3" s="199"/>
    </row>
    <row r="4" spans="1:8" s="203" customFormat="1" ht="18" customHeight="1">
      <c r="A4" s="201" t="s">
        <v>71</v>
      </c>
      <c r="B4" s="201"/>
      <c r="C4" s="202"/>
      <c r="D4" s="202"/>
      <c r="E4" s="202"/>
      <c r="F4" s="202"/>
    </row>
    <row r="5" spans="1:8" s="205" customFormat="1" ht="6" customHeight="1">
      <c r="A5" s="204"/>
      <c r="B5" s="204"/>
    </row>
    <row r="6" spans="1:8" s="205" customFormat="1" ht="12.75" customHeight="1">
      <c r="A6" s="206" t="s">
        <v>94</v>
      </c>
      <c r="B6" s="206"/>
      <c r="C6" s="207"/>
      <c r="D6" s="207"/>
      <c r="E6" s="207"/>
      <c r="F6" s="207"/>
    </row>
    <row r="7" spans="1:8" s="205" customFormat="1" ht="6.9" customHeight="1" thickBot="1"/>
    <row r="8" spans="1:8" s="205" customFormat="1" ht="12.15" customHeight="1">
      <c r="A8" s="208" t="s">
        <v>64</v>
      </c>
      <c r="B8" s="208"/>
      <c r="C8" s="208"/>
      <c r="D8" s="209" t="s">
        <v>368</v>
      </c>
      <c r="E8" s="210" t="s">
        <v>369</v>
      </c>
      <c r="F8" s="210" t="s">
        <v>370</v>
      </c>
    </row>
    <row r="9" spans="1:8" s="205" customFormat="1" ht="12.15" customHeight="1">
      <c r="A9" s="211"/>
      <c r="B9" s="211"/>
      <c r="C9" s="211"/>
      <c r="D9" s="212"/>
      <c r="E9" s="213" t="s">
        <v>371</v>
      </c>
      <c r="F9" s="213" t="s">
        <v>372</v>
      </c>
    </row>
    <row r="10" spans="1:8" s="205" customFormat="1" ht="6" customHeight="1">
      <c r="A10" s="214"/>
      <c r="B10" s="214"/>
      <c r="C10" s="214"/>
      <c r="D10" s="215"/>
      <c r="E10" s="214"/>
      <c r="F10" s="214"/>
    </row>
    <row r="11" spans="1:8" s="214" customFormat="1" ht="14.1" customHeight="1">
      <c r="A11" s="216">
        <v>1</v>
      </c>
      <c r="B11" s="216"/>
      <c r="C11" s="89" t="s">
        <v>29</v>
      </c>
      <c r="D11" s="217">
        <v>3985127.9410000001</v>
      </c>
      <c r="E11" s="218">
        <v>27.115952313155727</v>
      </c>
      <c r="F11" s="219">
        <v>27.115952313155727</v>
      </c>
      <c r="G11" s="220"/>
      <c r="H11" s="205"/>
    </row>
    <row r="12" spans="1:8" s="214" customFormat="1" ht="14.1" customHeight="1">
      <c r="A12" s="216">
        <v>2</v>
      </c>
      <c r="B12" s="216"/>
      <c r="C12" s="89" t="s">
        <v>28</v>
      </c>
      <c r="D12" s="217">
        <v>2552864.7450000001</v>
      </c>
      <c r="E12" s="218">
        <v>17.370423161366819</v>
      </c>
      <c r="F12" s="219">
        <v>44.486375474522546</v>
      </c>
      <c r="G12" s="220"/>
      <c r="H12" s="205"/>
    </row>
    <row r="13" spans="1:8" s="214" customFormat="1" ht="14.1" customHeight="1">
      <c r="A13" s="216">
        <v>3</v>
      </c>
      <c r="B13" s="216"/>
      <c r="C13" s="89" t="s">
        <v>30</v>
      </c>
      <c r="D13" s="217">
        <v>2377428.6290000002</v>
      </c>
      <c r="E13" s="218">
        <v>16.176705562862935</v>
      </c>
      <c r="F13" s="219">
        <v>60.663081037385481</v>
      </c>
      <c r="G13" s="220"/>
      <c r="H13" s="205"/>
    </row>
    <row r="14" spans="1:8" s="214" customFormat="1" ht="14.1" customHeight="1">
      <c r="A14" s="216">
        <v>4</v>
      </c>
      <c r="B14" s="216"/>
      <c r="C14" s="89" t="s">
        <v>33</v>
      </c>
      <c r="D14" s="217">
        <v>1753649.196</v>
      </c>
      <c r="E14" s="218">
        <v>11.932331577993843</v>
      </c>
      <c r="F14" s="219">
        <v>72.595412615379331</v>
      </c>
      <c r="G14" s="220"/>
      <c r="H14" s="205"/>
    </row>
    <row r="15" spans="1:8" s="214" customFormat="1" ht="14.1" customHeight="1">
      <c r="A15" s="216">
        <v>5</v>
      </c>
      <c r="B15" s="216"/>
      <c r="C15" s="89" t="s">
        <v>34</v>
      </c>
      <c r="D15" s="217">
        <v>1379580.787</v>
      </c>
      <c r="E15" s="218">
        <v>9.3870629466041144</v>
      </c>
      <c r="F15" s="219">
        <v>81.982475561983449</v>
      </c>
      <c r="G15" s="220"/>
      <c r="H15" s="205"/>
    </row>
    <row r="16" spans="1:8" s="214" customFormat="1" ht="14.1" customHeight="1">
      <c r="A16" s="216">
        <v>6</v>
      </c>
      <c r="B16" s="216"/>
      <c r="C16" s="89" t="s">
        <v>31</v>
      </c>
      <c r="D16" s="217">
        <v>1249992.966</v>
      </c>
      <c r="E16" s="218">
        <v>8.5053102835465744</v>
      </c>
      <c r="F16" s="219">
        <v>90.487785845530027</v>
      </c>
      <c r="G16" s="220"/>
      <c r="H16" s="205"/>
    </row>
    <row r="17" spans="1:8" s="214" customFormat="1" ht="14.1" customHeight="1">
      <c r="A17" s="216">
        <v>7</v>
      </c>
      <c r="B17" s="216"/>
      <c r="C17" s="89" t="s">
        <v>35</v>
      </c>
      <c r="D17" s="217">
        <v>624142.43400000001</v>
      </c>
      <c r="E17" s="218">
        <v>4.2468439476786539</v>
      </c>
      <c r="F17" s="219">
        <v>94.734629793208683</v>
      </c>
      <c r="G17" s="220"/>
      <c r="H17" s="205"/>
    </row>
    <row r="18" spans="1:8" s="214" customFormat="1" ht="14.1" customHeight="1">
      <c r="A18" s="216">
        <v>8</v>
      </c>
      <c r="B18" s="216"/>
      <c r="C18" s="89" t="s">
        <v>36</v>
      </c>
      <c r="D18" s="217">
        <v>452895.54700000002</v>
      </c>
      <c r="E18" s="218">
        <v>3.081631063571562</v>
      </c>
      <c r="F18" s="219">
        <v>97.816260856780247</v>
      </c>
      <c r="G18" s="220"/>
      <c r="H18" s="205"/>
    </row>
    <row r="19" spans="1:8" s="214" customFormat="1" ht="14.1" customHeight="1">
      <c r="A19" s="216">
        <v>9</v>
      </c>
      <c r="B19" s="216"/>
      <c r="C19" s="89" t="s">
        <v>32</v>
      </c>
      <c r="D19" s="217">
        <v>320935.80099999998</v>
      </c>
      <c r="E19" s="218">
        <v>2.1837391432197522</v>
      </c>
      <c r="F19" s="219">
        <v>100</v>
      </c>
      <c r="G19" s="220"/>
      <c r="H19" s="205"/>
    </row>
    <row r="20" spans="1:8" s="225" customFormat="1" ht="6.75" customHeight="1">
      <c r="A20" s="221"/>
      <c r="B20" s="221"/>
      <c r="C20" s="221"/>
      <c r="D20" s="222"/>
      <c r="E20" s="223"/>
      <c r="F20" s="224"/>
      <c r="G20" s="220"/>
    </row>
    <row r="21" spans="1:8" s="205" customFormat="1" ht="9.75" customHeight="1">
      <c r="D21" s="226"/>
      <c r="E21" s="227"/>
      <c r="G21" s="220"/>
    </row>
    <row r="22" spans="1:8" s="205" customFormat="1" ht="15" customHeight="1">
      <c r="A22" s="206" t="s">
        <v>76</v>
      </c>
      <c r="B22" s="206"/>
      <c r="C22" s="228"/>
      <c r="D22" s="228"/>
      <c r="E22" s="228"/>
      <c r="F22" s="228"/>
      <c r="G22" s="220"/>
    </row>
    <row r="23" spans="1:8" s="205" customFormat="1" ht="6.9" customHeight="1" thickBot="1">
      <c r="G23" s="220"/>
    </row>
    <row r="24" spans="1:8" s="205" customFormat="1" ht="12.15" customHeight="1">
      <c r="A24" s="229" t="s">
        <v>64</v>
      </c>
      <c r="B24" s="229"/>
      <c r="C24" s="229"/>
      <c r="D24" s="209" t="s">
        <v>368</v>
      </c>
      <c r="E24" s="210" t="s">
        <v>369</v>
      </c>
      <c r="F24" s="210" t="s">
        <v>370</v>
      </c>
      <c r="G24" s="220"/>
    </row>
    <row r="25" spans="1:8" s="205" customFormat="1" ht="12.15" customHeight="1">
      <c r="A25" s="230"/>
      <c r="B25" s="230"/>
      <c r="C25" s="230"/>
      <c r="D25" s="212"/>
      <c r="E25" s="213" t="s">
        <v>371</v>
      </c>
      <c r="F25" s="213" t="s">
        <v>372</v>
      </c>
      <c r="G25" s="220"/>
    </row>
    <row r="26" spans="1:8" s="205" customFormat="1" ht="8.25" customHeight="1">
      <c r="A26" s="214"/>
      <c r="B26" s="214"/>
      <c r="C26" s="214"/>
      <c r="D26" s="215"/>
      <c r="E26" s="216"/>
      <c r="F26" s="216"/>
      <c r="G26" s="220"/>
    </row>
    <row r="27" spans="1:8" s="214" customFormat="1" ht="14.1" customHeight="1">
      <c r="A27" s="216">
        <v>1</v>
      </c>
      <c r="B27" s="216"/>
      <c r="C27" s="89" t="s">
        <v>29</v>
      </c>
      <c r="D27" s="217">
        <v>2683406.2549999999</v>
      </c>
      <c r="E27" s="218">
        <v>31.814165309921766</v>
      </c>
      <c r="F27" s="219">
        <v>31.814165309921766</v>
      </c>
      <c r="G27" s="220"/>
    </row>
    <row r="28" spans="1:8" s="214" customFormat="1" ht="14.1" customHeight="1">
      <c r="A28" s="216">
        <v>2</v>
      </c>
      <c r="B28" s="216"/>
      <c r="C28" s="89" t="s">
        <v>28</v>
      </c>
      <c r="D28" s="217">
        <v>1496221.409</v>
      </c>
      <c r="E28" s="218">
        <v>17.739034168782645</v>
      </c>
      <c r="F28" s="219">
        <v>49.553199478704414</v>
      </c>
      <c r="G28" s="220"/>
    </row>
    <row r="29" spans="1:8" s="214" customFormat="1" ht="14.1" customHeight="1">
      <c r="A29" s="216">
        <v>3</v>
      </c>
      <c r="B29" s="216"/>
      <c r="C29" s="89" t="s">
        <v>30</v>
      </c>
      <c r="D29" s="217">
        <v>1493510.595</v>
      </c>
      <c r="E29" s="218">
        <v>17.706895060304468</v>
      </c>
      <c r="F29" s="219">
        <v>67.26009453900889</v>
      </c>
      <c r="G29" s="220"/>
    </row>
    <row r="30" spans="1:8" s="214" customFormat="1" ht="14.1" customHeight="1">
      <c r="A30" s="216">
        <v>4</v>
      </c>
      <c r="B30" s="216"/>
      <c r="C30" s="89" t="s">
        <v>33</v>
      </c>
      <c r="D30" s="217">
        <v>845832.527</v>
      </c>
      <c r="E30" s="218">
        <v>10.028096114163255</v>
      </c>
      <c r="F30" s="219">
        <v>77.288190653172137</v>
      </c>
      <c r="G30" s="220"/>
    </row>
    <row r="31" spans="1:8" s="214" customFormat="1" ht="14.1" customHeight="1">
      <c r="A31" s="216">
        <v>5</v>
      </c>
      <c r="B31" s="216"/>
      <c r="C31" s="89" t="s">
        <v>35</v>
      </c>
      <c r="D31" s="217">
        <v>534258.95799999998</v>
      </c>
      <c r="E31" s="218">
        <v>6.3341146263067607</v>
      </c>
      <c r="F31" s="219">
        <v>83.622305279478894</v>
      </c>
      <c r="G31" s="220"/>
    </row>
    <row r="32" spans="1:8" s="214" customFormat="1" ht="14.1" customHeight="1">
      <c r="A32" s="216">
        <v>6</v>
      </c>
      <c r="B32" s="216"/>
      <c r="C32" s="89" t="s">
        <v>36</v>
      </c>
      <c r="D32" s="217">
        <v>521485.11800000002</v>
      </c>
      <c r="E32" s="218">
        <v>6.1826694037858472</v>
      </c>
      <c r="F32" s="219">
        <v>89.804974683264746</v>
      </c>
      <c r="G32" s="220"/>
    </row>
    <row r="33" spans="1:7" s="214" customFormat="1" ht="14.1" customHeight="1">
      <c r="A33" s="216">
        <v>7</v>
      </c>
      <c r="B33" s="216"/>
      <c r="C33" s="89" t="s">
        <v>31</v>
      </c>
      <c r="D33" s="217">
        <v>518877.9</v>
      </c>
      <c r="E33" s="218">
        <v>6.1517585179308076</v>
      </c>
      <c r="F33" s="219">
        <v>95.956733201195547</v>
      </c>
      <c r="G33" s="220"/>
    </row>
    <row r="34" spans="1:7" s="214" customFormat="1" ht="14.1" customHeight="1">
      <c r="A34" s="216">
        <v>8</v>
      </c>
      <c r="B34" s="216"/>
      <c r="C34" s="89" t="s">
        <v>32</v>
      </c>
      <c r="D34" s="217">
        <v>341034.48300000001</v>
      </c>
      <c r="E34" s="218">
        <v>4.0432667988044564</v>
      </c>
      <c r="F34" s="219">
        <v>100</v>
      </c>
      <c r="G34" s="220"/>
    </row>
    <row r="35" spans="1:7" s="214" customFormat="1" ht="14.1" customHeight="1">
      <c r="A35" s="216">
        <v>9</v>
      </c>
      <c r="B35" s="216"/>
      <c r="C35" s="89" t="s">
        <v>34</v>
      </c>
      <c r="D35" s="217">
        <v>0</v>
      </c>
      <c r="E35" s="218" t="s">
        <v>67</v>
      </c>
      <c r="F35" s="219" t="s">
        <v>67</v>
      </c>
      <c r="G35" s="220"/>
    </row>
    <row r="36" spans="1:7" s="225" customFormat="1" ht="6.75" customHeight="1">
      <c r="A36" s="221"/>
      <c r="B36" s="221"/>
      <c r="C36" s="221"/>
      <c r="D36" s="222"/>
      <c r="E36" s="223"/>
      <c r="F36" s="223"/>
      <c r="G36" s="220"/>
    </row>
    <row r="37" spans="1:7" s="205" customFormat="1" ht="9.75" customHeight="1">
      <c r="D37" s="227"/>
      <c r="E37" s="227"/>
      <c r="F37" s="220"/>
    </row>
    <row r="38" spans="1:7" s="205" customFormat="1" ht="12.75" customHeight="1">
      <c r="A38" s="206" t="s">
        <v>373</v>
      </c>
      <c r="B38" s="206"/>
      <c r="C38" s="228"/>
      <c r="D38" s="228"/>
      <c r="E38" s="228"/>
      <c r="F38" s="228"/>
    </row>
    <row r="39" spans="1:7" s="205" customFormat="1" ht="6.9" customHeight="1" thickBot="1"/>
    <row r="40" spans="1:7" s="205" customFormat="1" ht="12.15" customHeight="1">
      <c r="A40" s="208" t="s">
        <v>64</v>
      </c>
      <c r="B40" s="208"/>
      <c r="C40" s="208"/>
      <c r="D40" s="209" t="s">
        <v>368</v>
      </c>
      <c r="E40" s="210" t="s">
        <v>369</v>
      </c>
      <c r="F40" s="210" t="s">
        <v>370</v>
      </c>
    </row>
    <row r="41" spans="1:7" s="205" customFormat="1" ht="12.15" customHeight="1">
      <c r="A41" s="211"/>
      <c r="B41" s="211"/>
      <c r="C41" s="211"/>
      <c r="D41" s="212"/>
      <c r="E41" s="213" t="s">
        <v>371</v>
      </c>
      <c r="F41" s="213" t="s">
        <v>372</v>
      </c>
    </row>
    <row r="42" spans="1:7" s="205" customFormat="1" ht="6" customHeight="1">
      <c r="A42" s="214"/>
      <c r="B42" s="214"/>
      <c r="C42" s="214"/>
      <c r="D42" s="215"/>
      <c r="E42" s="216"/>
      <c r="F42" s="216"/>
    </row>
    <row r="43" spans="1:7" s="214" customFormat="1" ht="14.1" customHeight="1">
      <c r="A43" s="216">
        <v>1</v>
      </c>
      <c r="B43" s="216"/>
      <c r="C43" s="89" t="s">
        <v>29</v>
      </c>
      <c r="D43" s="217">
        <v>823930.73</v>
      </c>
      <c r="E43" s="231">
        <v>26.619082370455139</v>
      </c>
      <c r="F43" s="219">
        <v>26.619082370455139</v>
      </c>
      <c r="G43" s="220"/>
    </row>
    <row r="44" spans="1:7" s="214" customFormat="1" ht="14.1" customHeight="1">
      <c r="A44" s="216">
        <v>2</v>
      </c>
      <c r="B44" s="216"/>
      <c r="C44" s="89" t="s">
        <v>28</v>
      </c>
      <c r="D44" s="217">
        <v>779609.33600000001</v>
      </c>
      <c r="E44" s="231">
        <v>25.187172144628999</v>
      </c>
      <c r="F44" s="219">
        <v>51.806254515084134</v>
      </c>
      <c r="G44" s="220"/>
    </row>
    <row r="45" spans="1:7" s="214" customFormat="1" ht="14.1" customHeight="1">
      <c r="A45" s="216">
        <v>3</v>
      </c>
      <c r="B45" s="216"/>
      <c r="C45" s="89" t="s">
        <v>30</v>
      </c>
      <c r="D45" s="217">
        <v>411833.49300000002</v>
      </c>
      <c r="E45" s="231">
        <v>13.305280740140935</v>
      </c>
      <c r="F45" s="219">
        <v>65.111535255225064</v>
      </c>
      <c r="G45" s="220"/>
    </row>
    <row r="46" spans="1:7" s="214" customFormat="1" ht="14.1" customHeight="1">
      <c r="A46" s="216">
        <v>4</v>
      </c>
      <c r="B46" s="216"/>
      <c r="C46" s="89" t="s">
        <v>31</v>
      </c>
      <c r="D46" s="217">
        <v>348565.54499999998</v>
      </c>
      <c r="E46" s="231">
        <v>11.261256093528138</v>
      </c>
      <c r="F46" s="219">
        <v>76.372791348753196</v>
      </c>
      <c r="G46" s="220"/>
    </row>
    <row r="47" spans="1:7" s="214" customFormat="1" ht="14.1" customHeight="1">
      <c r="A47" s="216">
        <v>5</v>
      </c>
      <c r="B47" s="216"/>
      <c r="C47" s="89" t="s">
        <v>34</v>
      </c>
      <c r="D47" s="217">
        <v>297094.77100000001</v>
      </c>
      <c r="E47" s="231">
        <v>9.5983677912832626</v>
      </c>
      <c r="F47" s="219">
        <v>85.971159140036463</v>
      </c>
      <c r="G47" s="220"/>
    </row>
    <row r="48" spans="1:7" s="214" customFormat="1" ht="14.1" customHeight="1">
      <c r="A48" s="216">
        <v>6</v>
      </c>
      <c r="B48" s="216"/>
      <c r="C48" s="89" t="s">
        <v>33</v>
      </c>
      <c r="D48" s="217">
        <v>282905.98700000002</v>
      </c>
      <c r="E48" s="231">
        <v>9.1399646800986662</v>
      </c>
      <c r="F48" s="219">
        <v>95.111123820135134</v>
      </c>
      <c r="G48" s="220"/>
    </row>
    <row r="49" spans="1:7" s="214" customFormat="1" ht="14.1" customHeight="1">
      <c r="A49" s="216">
        <v>7</v>
      </c>
      <c r="B49" s="216"/>
      <c r="C49" s="89" t="s">
        <v>35</v>
      </c>
      <c r="D49" s="217">
        <v>67887.936000000002</v>
      </c>
      <c r="E49" s="231">
        <v>2.1932845742313636</v>
      </c>
      <c r="F49" s="219">
        <v>97.304408394366504</v>
      </c>
      <c r="G49" s="220"/>
    </row>
    <row r="50" spans="1:7" s="214" customFormat="1" ht="14.1" customHeight="1">
      <c r="A50" s="216">
        <v>8</v>
      </c>
      <c r="B50" s="216"/>
      <c r="C50" s="89" t="s">
        <v>32</v>
      </c>
      <c r="D50" s="217">
        <v>42585.49</v>
      </c>
      <c r="E50" s="231">
        <v>1.3758276331023527</v>
      </c>
      <c r="F50" s="219">
        <v>98.680236027468851</v>
      </c>
      <c r="G50" s="220"/>
    </row>
    <row r="51" spans="1:7" s="214" customFormat="1" ht="14.1" customHeight="1">
      <c r="A51" s="216">
        <v>9</v>
      </c>
      <c r="B51" s="216"/>
      <c r="C51" s="89" t="s">
        <v>36</v>
      </c>
      <c r="D51" s="217">
        <v>40850.171999999999</v>
      </c>
      <c r="E51" s="231">
        <v>1.3197639725311132</v>
      </c>
      <c r="F51" s="219">
        <v>99.999999999999957</v>
      </c>
      <c r="G51" s="220"/>
    </row>
    <row r="52" spans="1:7" ht="4.5" customHeight="1">
      <c r="A52" s="232"/>
      <c r="B52" s="232"/>
      <c r="C52" s="232"/>
      <c r="D52" s="222"/>
      <c r="E52" s="232"/>
      <c r="F52" s="232"/>
    </row>
    <row r="53" spans="1:7">
      <c r="A53" s="234" t="s">
        <v>374</v>
      </c>
      <c r="B53" s="235"/>
      <c r="C53" s="236"/>
      <c r="D53" s="237"/>
      <c r="E53" s="236"/>
      <c r="F53" s="236"/>
    </row>
    <row r="54" spans="1:7">
      <c r="A54" s="238" t="s">
        <v>69</v>
      </c>
      <c r="B54" s="236"/>
      <c r="C54" s="236"/>
      <c r="D54" s="239"/>
      <c r="E54" s="236"/>
      <c r="F54" s="236"/>
    </row>
  </sheetData>
  <mergeCells count="6">
    <mergeCell ref="A8:C9"/>
    <mergeCell ref="D8:D9"/>
    <mergeCell ref="A24:C25"/>
    <mergeCell ref="D24:D25"/>
    <mergeCell ref="A40:C41"/>
    <mergeCell ref="D40:D41"/>
  </mergeCells>
  <hyperlinks>
    <hyperlink ref="A1" location="Índice!A1" display="Volver al Índice" xr:uid="{3370A492-2F18-4704-99F6-C6FDA942AF32}"/>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9A28-8E57-4652-9D01-D592352FF7C6}">
  <dimension ref="A1:T57"/>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210" t="s">
        <v>1068</v>
      </c>
    </row>
    <row r="2" spans="1:20" s="240" customFormat="1" ht="24.9" customHeight="1">
      <c r="A2" s="70" t="s">
        <v>375</v>
      </c>
      <c r="B2" s="70"/>
      <c r="C2" s="70"/>
      <c r="D2" s="70"/>
      <c r="E2" s="70"/>
      <c r="F2" s="70"/>
      <c r="G2" s="70"/>
      <c r="H2" s="70"/>
      <c r="I2" s="70"/>
      <c r="J2" s="70"/>
      <c r="K2" s="70"/>
      <c r="L2" s="70"/>
      <c r="M2" s="70"/>
      <c r="N2" s="70"/>
      <c r="O2" s="70"/>
      <c r="P2" s="70"/>
      <c r="Q2" s="70"/>
      <c r="R2" s="70"/>
      <c r="S2" s="70"/>
      <c r="T2" s="70"/>
    </row>
    <row r="3" spans="1:20" s="241" customFormat="1" ht="18" customHeight="1">
      <c r="A3" s="72">
        <v>45230</v>
      </c>
      <c r="B3" s="72"/>
      <c r="C3" s="72"/>
      <c r="D3" s="72"/>
      <c r="E3" s="72"/>
      <c r="F3" s="72"/>
      <c r="G3" s="72"/>
      <c r="H3" s="72"/>
      <c r="I3" s="72"/>
      <c r="J3" s="72"/>
      <c r="K3" s="72"/>
      <c r="L3" s="72"/>
      <c r="M3" s="72"/>
      <c r="N3" s="72"/>
      <c r="O3" s="72"/>
      <c r="P3" s="72"/>
      <c r="Q3" s="72"/>
      <c r="R3" s="72"/>
      <c r="S3" s="72"/>
      <c r="T3" s="72"/>
    </row>
    <row r="4" spans="1:20" s="242" customFormat="1" ht="18" customHeight="1">
      <c r="A4" s="74" t="s">
        <v>71</v>
      </c>
      <c r="B4" s="74"/>
      <c r="C4" s="74"/>
      <c r="D4" s="74"/>
      <c r="E4" s="74"/>
      <c r="F4" s="74"/>
      <c r="G4" s="74"/>
      <c r="H4" s="74"/>
      <c r="I4" s="74"/>
      <c r="J4" s="74"/>
      <c r="K4" s="74"/>
      <c r="L4" s="74"/>
      <c r="M4" s="74"/>
      <c r="N4" s="74"/>
      <c r="O4" s="74"/>
      <c r="P4" s="74"/>
      <c r="Q4" s="74"/>
      <c r="R4" s="74"/>
      <c r="S4" s="74"/>
      <c r="T4" s="74"/>
    </row>
    <row r="5" spans="1:20" s="243" customFormat="1" ht="9.75" customHeight="1"/>
    <row r="6" spans="1:20" s="245" customFormat="1" ht="12" customHeight="1">
      <c r="A6" s="244" t="s">
        <v>376</v>
      </c>
      <c r="B6" s="244"/>
      <c r="C6" s="244"/>
      <c r="D6" s="244"/>
      <c r="E6" s="244"/>
      <c r="F6" s="244"/>
      <c r="H6" s="244" t="s">
        <v>359</v>
      </c>
      <c r="I6" s="244"/>
      <c r="J6" s="244"/>
      <c r="K6" s="244"/>
      <c r="L6" s="244"/>
      <c r="M6" s="244"/>
      <c r="Q6" s="246" t="s">
        <v>377</v>
      </c>
      <c r="R6" s="246"/>
      <c r="S6" s="246"/>
      <c r="T6" s="246"/>
    </row>
    <row r="7" spans="1:20" s="243" customFormat="1" ht="9" customHeight="1" thickBot="1"/>
    <row r="8" spans="1:20" s="249" customFormat="1" ht="12.9" customHeight="1">
      <c r="A8" s="106" t="s">
        <v>64</v>
      </c>
      <c r="B8" s="106"/>
      <c r="C8" s="247"/>
      <c r="D8" s="247" t="s">
        <v>368</v>
      </c>
      <c r="E8" s="248" t="s">
        <v>378</v>
      </c>
      <c r="F8" s="248" t="s">
        <v>379</v>
      </c>
      <c r="G8" s="78"/>
      <c r="H8" s="106" t="s">
        <v>64</v>
      </c>
      <c r="I8" s="106"/>
      <c r="J8" s="247"/>
      <c r="K8" s="247" t="s">
        <v>368</v>
      </c>
      <c r="L8" s="248" t="s">
        <v>378</v>
      </c>
      <c r="M8" s="248" t="s">
        <v>379</v>
      </c>
      <c r="N8" s="78"/>
      <c r="O8" s="106" t="s">
        <v>64</v>
      </c>
      <c r="P8" s="106"/>
      <c r="Q8" s="247"/>
      <c r="R8" s="247" t="s">
        <v>368</v>
      </c>
      <c r="S8" s="248" t="s">
        <v>378</v>
      </c>
      <c r="T8" s="248" t="s">
        <v>379</v>
      </c>
    </row>
    <row r="9" spans="1:20" s="249" customFormat="1" ht="12.9" customHeight="1">
      <c r="A9" s="250"/>
      <c r="B9" s="250"/>
      <c r="C9" s="250"/>
      <c r="D9" s="250"/>
      <c r="E9" s="251" t="s">
        <v>380</v>
      </c>
      <c r="F9" s="251" t="s">
        <v>381</v>
      </c>
      <c r="G9" s="78"/>
      <c r="H9" s="250"/>
      <c r="I9" s="250"/>
      <c r="J9" s="250"/>
      <c r="K9" s="250"/>
      <c r="L9" s="251" t="s">
        <v>380</v>
      </c>
      <c r="M9" s="251" t="s">
        <v>381</v>
      </c>
      <c r="N9" s="78"/>
      <c r="O9" s="250"/>
      <c r="P9" s="250"/>
      <c r="Q9" s="250"/>
      <c r="R9" s="250"/>
      <c r="S9" s="251" t="s">
        <v>380</v>
      </c>
      <c r="T9" s="251" t="s">
        <v>381</v>
      </c>
    </row>
    <row r="10" spans="1:20" s="243"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 customHeight="1">
      <c r="A11" s="252">
        <v>1</v>
      </c>
      <c r="B11" s="253"/>
      <c r="C11" s="95" t="s">
        <v>35</v>
      </c>
      <c r="D11" s="186">
        <v>510.94099999999997</v>
      </c>
      <c r="E11" s="254">
        <v>81.907954325030971</v>
      </c>
      <c r="F11" s="255">
        <v>81.907954325030971</v>
      </c>
      <c r="H11" s="252">
        <v>1</v>
      </c>
      <c r="I11" s="253"/>
      <c r="J11" s="95" t="s">
        <v>34</v>
      </c>
      <c r="K11" s="186">
        <v>9446.723</v>
      </c>
      <c r="L11" s="254">
        <v>84.746402388650139</v>
      </c>
      <c r="M11" s="255">
        <v>84.746402388650139</v>
      </c>
      <c r="O11" s="252">
        <v>1</v>
      </c>
      <c r="P11" s="253"/>
      <c r="Q11" s="95" t="s">
        <v>34</v>
      </c>
      <c r="R11" s="186">
        <v>172004.46700999999</v>
      </c>
      <c r="S11" s="254">
        <v>70.746787895297331</v>
      </c>
      <c r="T11" s="255">
        <v>70.746787895297331</v>
      </c>
    </row>
    <row r="12" spans="1:20" s="21" customFormat="1" ht="9.9" customHeight="1">
      <c r="A12" s="252">
        <v>2</v>
      </c>
      <c r="B12" s="253"/>
      <c r="C12" s="95" t="s">
        <v>34</v>
      </c>
      <c r="D12" s="186">
        <v>112.858</v>
      </c>
      <c r="E12" s="254">
        <v>18.092045674969022</v>
      </c>
      <c r="F12" s="255">
        <v>100</v>
      </c>
      <c r="H12" s="252">
        <v>2</v>
      </c>
      <c r="I12" s="253"/>
      <c r="J12" s="95" t="s">
        <v>35</v>
      </c>
      <c r="K12" s="186">
        <v>1700.326</v>
      </c>
      <c r="L12" s="254">
        <v>15.253597611349875</v>
      </c>
      <c r="M12" s="255">
        <v>100.00000000000001</v>
      </c>
      <c r="O12" s="252">
        <v>2</v>
      </c>
      <c r="P12" s="253"/>
      <c r="Q12" s="95" t="s">
        <v>35</v>
      </c>
      <c r="R12" s="186">
        <v>38801.036899999999</v>
      </c>
      <c r="S12" s="254">
        <v>15.959171150609208</v>
      </c>
      <c r="T12" s="255">
        <v>86.705959045906539</v>
      </c>
    </row>
    <row r="13" spans="1:20" s="21" customFormat="1" ht="9.9" customHeight="1">
      <c r="A13" s="252">
        <v>3</v>
      </c>
      <c r="B13" s="253"/>
      <c r="C13" s="95" t="s">
        <v>36</v>
      </c>
      <c r="D13" s="186" t="s">
        <v>67</v>
      </c>
      <c r="E13" s="254" t="s">
        <v>67</v>
      </c>
      <c r="F13" s="255" t="s">
        <v>67</v>
      </c>
      <c r="H13" s="252">
        <v>3</v>
      </c>
      <c r="I13" s="253"/>
      <c r="J13" s="95" t="s">
        <v>36</v>
      </c>
      <c r="K13" s="186" t="s">
        <v>67</v>
      </c>
      <c r="L13" s="254" t="s">
        <v>67</v>
      </c>
      <c r="M13" s="255" t="s">
        <v>67</v>
      </c>
      <c r="O13" s="252">
        <v>3</v>
      </c>
      <c r="P13" s="253"/>
      <c r="Q13" s="95" t="s">
        <v>29</v>
      </c>
      <c r="R13" s="186">
        <v>10841.799660000001</v>
      </c>
      <c r="S13" s="254">
        <v>4.4593173321756447</v>
      </c>
      <c r="T13" s="255">
        <v>91.165276378082183</v>
      </c>
    </row>
    <row r="14" spans="1:20" s="21" customFormat="1" ht="9.9" customHeight="1">
      <c r="A14" s="252">
        <v>4</v>
      </c>
      <c r="B14" s="253"/>
      <c r="C14" s="95" t="s">
        <v>32</v>
      </c>
      <c r="D14" s="186" t="s">
        <v>67</v>
      </c>
      <c r="E14" s="254" t="s">
        <v>67</v>
      </c>
      <c r="F14" s="255" t="s">
        <v>67</v>
      </c>
      <c r="H14" s="252">
        <v>4</v>
      </c>
      <c r="I14" s="253"/>
      <c r="J14" s="95" t="s">
        <v>31</v>
      </c>
      <c r="K14" s="186" t="s">
        <v>67</v>
      </c>
      <c r="L14" s="254" t="s">
        <v>67</v>
      </c>
      <c r="M14" s="255" t="s">
        <v>67</v>
      </c>
      <c r="O14" s="252">
        <v>4</v>
      </c>
      <c r="P14" s="253"/>
      <c r="Q14" s="95" t="s">
        <v>382</v>
      </c>
      <c r="R14" s="186">
        <v>7386.2887000000001</v>
      </c>
      <c r="S14" s="254">
        <v>3.0380385409522601</v>
      </c>
      <c r="T14" s="255">
        <v>94.20331491903444</v>
      </c>
    </row>
    <row r="15" spans="1:20" s="21" customFormat="1" ht="9.9" customHeight="1">
      <c r="A15" s="252">
        <v>5</v>
      </c>
      <c r="B15" s="253"/>
      <c r="C15" s="95" t="s">
        <v>30</v>
      </c>
      <c r="D15" s="186" t="s">
        <v>67</v>
      </c>
      <c r="E15" s="254" t="s">
        <v>67</v>
      </c>
      <c r="F15" s="255" t="s">
        <v>67</v>
      </c>
      <c r="H15" s="252">
        <v>5</v>
      </c>
      <c r="I15" s="253"/>
      <c r="J15" s="95" t="s">
        <v>32</v>
      </c>
      <c r="K15" s="186" t="s">
        <v>67</v>
      </c>
      <c r="L15" s="254" t="s">
        <v>67</v>
      </c>
      <c r="M15" s="255" t="s">
        <v>67</v>
      </c>
      <c r="O15" s="252">
        <v>5</v>
      </c>
      <c r="P15" s="253"/>
      <c r="Q15" s="95" t="s">
        <v>30</v>
      </c>
      <c r="R15" s="186">
        <v>5589.6177900000002</v>
      </c>
      <c r="S15" s="254">
        <v>2.2990536878435845</v>
      </c>
      <c r="T15" s="255">
        <v>96.502368606878022</v>
      </c>
    </row>
    <row r="16" spans="1:20" s="21" customFormat="1" ht="9.9" customHeight="1">
      <c r="A16" s="252">
        <v>6</v>
      </c>
      <c r="B16" s="253"/>
      <c r="C16" s="95" t="s">
        <v>29</v>
      </c>
      <c r="D16" s="186" t="s">
        <v>67</v>
      </c>
      <c r="E16" s="254" t="s">
        <v>67</v>
      </c>
      <c r="F16" s="255" t="s">
        <v>67</v>
      </c>
      <c r="H16" s="252">
        <v>6</v>
      </c>
      <c r="I16" s="253"/>
      <c r="J16" s="95" t="s">
        <v>33</v>
      </c>
      <c r="K16" s="186" t="s">
        <v>67</v>
      </c>
      <c r="L16" s="254" t="s">
        <v>67</v>
      </c>
      <c r="M16" s="255" t="s">
        <v>67</v>
      </c>
      <c r="O16" s="252">
        <v>6</v>
      </c>
      <c r="P16" s="253"/>
      <c r="Q16" s="95" t="s">
        <v>33</v>
      </c>
      <c r="R16" s="186">
        <v>5477.4875000000002</v>
      </c>
      <c r="S16" s="254">
        <v>2.2529336190967251</v>
      </c>
      <c r="T16" s="255">
        <v>98.755302225974745</v>
      </c>
    </row>
    <row r="17" spans="1:20" s="21" customFormat="1" ht="9.9" customHeight="1">
      <c r="A17" s="252">
        <v>7</v>
      </c>
      <c r="B17" s="253"/>
      <c r="C17" s="95" t="s">
        <v>28</v>
      </c>
      <c r="D17" s="186" t="s">
        <v>67</v>
      </c>
      <c r="E17" s="254" t="s">
        <v>67</v>
      </c>
      <c r="F17" s="255" t="s">
        <v>67</v>
      </c>
      <c r="H17" s="252">
        <v>7</v>
      </c>
      <c r="I17" s="253"/>
      <c r="J17" s="95" t="s">
        <v>30</v>
      </c>
      <c r="K17" s="186" t="s">
        <v>67</v>
      </c>
      <c r="L17" s="254" t="s">
        <v>67</v>
      </c>
      <c r="M17" s="255" t="s">
        <v>67</v>
      </c>
      <c r="O17" s="252">
        <v>7</v>
      </c>
      <c r="P17" s="253"/>
      <c r="Q17" s="95" t="s">
        <v>28</v>
      </c>
      <c r="R17" s="186">
        <v>2260.0106800000003</v>
      </c>
      <c r="S17" s="254">
        <v>0.9295601387478567</v>
      </c>
      <c r="T17" s="255">
        <v>99.684862364722605</v>
      </c>
    </row>
    <row r="18" spans="1:20" s="21" customFormat="1" ht="9.9" customHeight="1">
      <c r="A18" s="252">
        <v>8</v>
      </c>
      <c r="B18" s="253"/>
      <c r="C18" s="95" t="s">
        <v>31</v>
      </c>
      <c r="D18" s="186" t="s">
        <v>67</v>
      </c>
      <c r="E18" s="254" t="s">
        <v>67</v>
      </c>
      <c r="F18" s="255" t="s">
        <v>67</v>
      </c>
      <c r="H18" s="252">
        <v>8</v>
      </c>
      <c r="I18" s="253"/>
      <c r="J18" s="95" t="s">
        <v>29</v>
      </c>
      <c r="K18" s="186" t="s">
        <v>67</v>
      </c>
      <c r="L18" s="254" t="s">
        <v>67</v>
      </c>
      <c r="M18" s="255" t="s">
        <v>67</v>
      </c>
      <c r="O18" s="252">
        <v>8</v>
      </c>
      <c r="P18" s="253"/>
      <c r="Q18" s="95" t="s">
        <v>31</v>
      </c>
      <c r="R18" s="186">
        <v>554.60709999999995</v>
      </c>
      <c r="S18" s="254">
        <v>0.22811425511783259</v>
      </c>
      <c r="T18" s="255">
        <v>99.912976619840435</v>
      </c>
    </row>
    <row r="19" spans="1:20" s="21" customFormat="1" ht="9.9" customHeight="1">
      <c r="A19" s="252">
        <v>9</v>
      </c>
      <c r="B19" s="253"/>
      <c r="C19" s="95" t="s">
        <v>33</v>
      </c>
      <c r="D19" s="186" t="s">
        <v>67</v>
      </c>
      <c r="E19" s="254" t="s">
        <v>67</v>
      </c>
      <c r="F19" s="255" t="s">
        <v>67</v>
      </c>
      <c r="H19" s="252">
        <v>9</v>
      </c>
      <c r="I19" s="253"/>
      <c r="J19" s="95" t="s">
        <v>28</v>
      </c>
      <c r="K19" s="186" t="s">
        <v>67</v>
      </c>
      <c r="L19" s="254" t="s">
        <v>67</v>
      </c>
      <c r="M19" s="255" t="s">
        <v>67</v>
      </c>
      <c r="O19" s="252">
        <v>9</v>
      </c>
      <c r="P19" s="253"/>
      <c r="Q19" s="95" t="s">
        <v>32</v>
      </c>
      <c r="R19" s="186">
        <v>211.57723999999999</v>
      </c>
      <c r="S19" s="254">
        <v>8.7023380159552396E-2</v>
      </c>
      <c r="T19" s="255">
        <v>99.999999999999986</v>
      </c>
    </row>
    <row r="20" spans="1:20" s="260" customFormat="1" ht="6.75" customHeight="1">
      <c r="A20" s="256"/>
      <c r="B20" s="256"/>
      <c r="C20" s="257"/>
      <c r="D20" s="258"/>
      <c r="E20" s="259"/>
      <c r="F20" s="259"/>
      <c r="G20" s="243"/>
      <c r="H20" s="256"/>
      <c r="I20" s="256"/>
      <c r="J20" s="257"/>
      <c r="K20" s="258"/>
      <c r="L20" s="256"/>
      <c r="M20" s="259"/>
      <c r="O20" s="261"/>
      <c r="P20" s="261"/>
      <c r="Q20" s="257"/>
      <c r="R20" s="258"/>
      <c r="S20" s="262"/>
      <c r="T20" s="262"/>
    </row>
    <row r="21" spans="1:20" s="243" customFormat="1" ht="13.5" customHeight="1">
      <c r="D21" s="263"/>
    </row>
    <row r="22" spans="1:20" s="245" customFormat="1" ht="12" customHeight="1">
      <c r="A22" s="244" t="s">
        <v>361</v>
      </c>
      <c r="B22" s="244"/>
      <c r="C22" s="244"/>
      <c r="D22" s="244"/>
      <c r="E22" s="244"/>
      <c r="F22" s="244"/>
      <c r="H22" s="244" t="s">
        <v>383</v>
      </c>
      <c r="I22" s="244"/>
      <c r="J22" s="244"/>
      <c r="K22" s="244"/>
      <c r="L22" s="244"/>
      <c r="M22" s="244"/>
      <c r="O22" s="244" t="s">
        <v>384</v>
      </c>
      <c r="P22" s="244"/>
      <c r="Q22" s="244"/>
      <c r="R22" s="244"/>
      <c r="S22" s="244"/>
      <c r="T22" s="244"/>
    </row>
    <row r="23" spans="1:20" s="243" customFormat="1" ht="9" customHeight="1" thickBot="1"/>
    <row r="24" spans="1:20" s="249" customFormat="1" ht="12.9" customHeight="1">
      <c r="A24" s="106" t="s">
        <v>64</v>
      </c>
      <c r="B24" s="106"/>
      <c r="C24" s="247"/>
      <c r="D24" s="247" t="s">
        <v>368</v>
      </c>
      <c r="E24" s="248" t="s">
        <v>378</v>
      </c>
      <c r="F24" s="248" t="s">
        <v>379</v>
      </c>
      <c r="G24" s="78"/>
      <c r="H24" s="106" t="s">
        <v>64</v>
      </c>
      <c r="I24" s="106"/>
      <c r="J24" s="247"/>
      <c r="K24" s="247" t="s">
        <v>368</v>
      </c>
      <c r="L24" s="248" t="s">
        <v>378</v>
      </c>
      <c r="M24" s="248" t="s">
        <v>379</v>
      </c>
      <c r="N24" s="78"/>
      <c r="O24" s="106" t="s">
        <v>64</v>
      </c>
      <c r="P24" s="106"/>
      <c r="Q24" s="247"/>
      <c r="R24" s="247" t="s">
        <v>368</v>
      </c>
      <c r="S24" s="248" t="s">
        <v>378</v>
      </c>
      <c r="T24" s="248" t="s">
        <v>379</v>
      </c>
    </row>
    <row r="25" spans="1:20" s="243" customFormat="1" ht="12.9" customHeight="1">
      <c r="A25" s="250"/>
      <c r="B25" s="250"/>
      <c r="C25" s="250"/>
      <c r="D25" s="250"/>
      <c r="E25" s="251" t="s">
        <v>380</v>
      </c>
      <c r="F25" s="251" t="s">
        <v>381</v>
      </c>
      <c r="G25" s="78"/>
      <c r="H25" s="250"/>
      <c r="I25" s="250"/>
      <c r="J25" s="250"/>
      <c r="K25" s="250"/>
      <c r="L25" s="251" t="s">
        <v>380</v>
      </c>
      <c r="M25" s="251" t="s">
        <v>381</v>
      </c>
      <c r="N25" s="78"/>
      <c r="O25" s="250"/>
      <c r="P25" s="250"/>
      <c r="Q25" s="250"/>
      <c r="R25" s="250"/>
      <c r="S25" s="251" t="s">
        <v>380</v>
      </c>
      <c r="T25" s="251" t="s">
        <v>381</v>
      </c>
    </row>
    <row r="26" spans="1:20" s="243"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 customHeight="1">
      <c r="A27" s="252">
        <v>1</v>
      </c>
      <c r="B27" s="253"/>
      <c r="C27" s="95" t="s">
        <v>385</v>
      </c>
      <c r="D27" s="186">
        <v>1715533.0430000001</v>
      </c>
      <c r="E27" s="254">
        <v>43.109124772036559</v>
      </c>
      <c r="F27" s="255">
        <v>43.109124772036559</v>
      </c>
      <c r="H27" s="252">
        <v>1</v>
      </c>
      <c r="I27" s="253"/>
      <c r="J27" s="95" t="s">
        <v>29</v>
      </c>
      <c r="K27" s="186">
        <v>1729034.92961</v>
      </c>
      <c r="L27" s="254">
        <v>57.881897070903463</v>
      </c>
      <c r="M27" s="255">
        <v>57.881897070903463</v>
      </c>
      <c r="O27" s="252">
        <v>1</v>
      </c>
      <c r="P27" s="253"/>
      <c r="Q27" s="95" t="s">
        <v>31</v>
      </c>
      <c r="R27" s="186">
        <v>260691.78880000001</v>
      </c>
      <c r="S27" s="254">
        <v>87.826567945409664</v>
      </c>
      <c r="T27" s="255">
        <v>87.826567945409664</v>
      </c>
    </row>
    <row r="28" spans="1:20" s="21" customFormat="1" ht="9.9" customHeight="1">
      <c r="A28" s="252">
        <v>2</v>
      </c>
      <c r="B28" s="253"/>
      <c r="C28" s="95" t="s">
        <v>30</v>
      </c>
      <c r="D28" s="186">
        <v>1179821.8219999999</v>
      </c>
      <c r="E28" s="254">
        <v>29.647395216840195</v>
      </c>
      <c r="F28" s="255">
        <v>72.756519988876761</v>
      </c>
      <c r="H28" s="252">
        <v>2</v>
      </c>
      <c r="I28" s="253"/>
      <c r="J28" s="95" t="s">
        <v>30</v>
      </c>
      <c r="K28" s="186">
        <v>799192.70562000002</v>
      </c>
      <c r="L28" s="254">
        <v>26.754109552285215</v>
      </c>
      <c r="M28" s="255">
        <v>84.636006623188678</v>
      </c>
      <c r="O28" s="252">
        <v>2</v>
      </c>
      <c r="P28" s="253"/>
      <c r="Q28" s="95" t="s">
        <v>36</v>
      </c>
      <c r="R28" s="186">
        <v>19064.926749999999</v>
      </c>
      <c r="S28" s="254">
        <v>6.4229375704185312</v>
      </c>
      <c r="T28" s="255">
        <v>94.24950551582819</v>
      </c>
    </row>
    <row r="29" spans="1:20" s="21" customFormat="1" ht="9.9" customHeight="1">
      <c r="A29" s="252">
        <v>3</v>
      </c>
      <c r="B29" s="253"/>
      <c r="C29" s="95" t="s">
        <v>35</v>
      </c>
      <c r="D29" s="186">
        <v>348581.29100000003</v>
      </c>
      <c r="E29" s="254">
        <v>8.7593966366502585</v>
      </c>
      <c r="F29" s="255">
        <v>81.515916625527012</v>
      </c>
      <c r="H29" s="252">
        <v>3</v>
      </c>
      <c r="I29" s="253"/>
      <c r="J29" s="95" t="s">
        <v>35</v>
      </c>
      <c r="K29" s="186">
        <v>184367.57005000001</v>
      </c>
      <c r="L29" s="254">
        <v>6.1719659505396764</v>
      </c>
      <c r="M29" s="255">
        <v>90.80797257372835</v>
      </c>
      <c r="O29" s="252">
        <v>3</v>
      </c>
      <c r="P29" s="253"/>
      <c r="Q29" s="95" t="s">
        <v>28</v>
      </c>
      <c r="R29" s="186">
        <v>16835.142960000001</v>
      </c>
      <c r="S29" s="254">
        <v>5.6717276514661181</v>
      </c>
      <c r="T29" s="255">
        <v>99.921233167294304</v>
      </c>
    </row>
    <row r="30" spans="1:20" s="21" customFormat="1" ht="9.9" customHeight="1">
      <c r="A30" s="252">
        <v>4</v>
      </c>
      <c r="B30" s="253"/>
      <c r="C30" s="95" t="s">
        <v>36</v>
      </c>
      <c r="D30" s="186">
        <v>297663.11599999998</v>
      </c>
      <c r="E30" s="254">
        <v>7.4798888077594388</v>
      </c>
      <c r="F30" s="255">
        <v>88.995805433286449</v>
      </c>
      <c r="H30" s="252">
        <v>4</v>
      </c>
      <c r="I30" s="253"/>
      <c r="J30" s="95" t="s">
        <v>36</v>
      </c>
      <c r="K30" s="186">
        <v>104797.15725</v>
      </c>
      <c r="L30" s="254">
        <v>3.5082335037823653</v>
      </c>
      <c r="M30" s="255">
        <v>94.316206077510714</v>
      </c>
      <c r="O30" s="252">
        <v>4</v>
      </c>
      <c r="P30" s="253"/>
      <c r="Q30" s="95" t="s">
        <v>30</v>
      </c>
      <c r="R30" s="186">
        <v>233.80017000000001</v>
      </c>
      <c r="S30" s="254">
        <v>7.8766832705677178E-2</v>
      </c>
      <c r="T30" s="255">
        <v>99.999999999999986</v>
      </c>
    </row>
    <row r="31" spans="1:20" s="21" customFormat="1" ht="9.9" customHeight="1">
      <c r="A31" s="252">
        <v>5</v>
      </c>
      <c r="B31" s="253"/>
      <c r="C31" s="95" t="s">
        <v>34</v>
      </c>
      <c r="D31" s="186">
        <v>264490.76799999998</v>
      </c>
      <c r="E31" s="254">
        <v>6.6463106410499924</v>
      </c>
      <c r="F31" s="255">
        <v>95.642116074336442</v>
      </c>
      <c r="H31" s="252">
        <v>5</v>
      </c>
      <c r="I31" s="253"/>
      <c r="J31" s="95" t="s">
        <v>32</v>
      </c>
      <c r="K31" s="186">
        <v>79931.256340000007</v>
      </c>
      <c r="L31" s="254">
        <v>2.6758121961500496</v>
      </c>
      <c r="M31" s="255">
        <v>96.992018273660761</v>
      </c>
      <c r="O31" s="252">
        <v>5</v>
      </c>
      <c r="P31" s="253"/>
      <c r="Q31" s="95" t="s">
        <v>29</v>
      </c>
      <c r="R31" s="186" t="s">
        <v>67</v>
      </c>
      <c r="S31" s="254" t="s">
        <v>67</v>
      </c>
      <c r="T31" s="255" t="s">
        <v>67</v>
      </c>
    </row>
    <row r="32" spans="1:20" s="21" customFormat="1" ht="9.9" customHeight="1">
      <c r="A32" s="252">
        <v>6</v>
      </c>
      <c r="B32" s="253"/>
      <c r="C32" s="95" t="s">
        <v>32</v>
      </c>
      <c r="D32" s="186">
        <v>96461.55</v>
      </c>
      <c r="E32" s="254">
        <v>2.4239538909621823</v>
      </c>
      <c r="F32" s="255">
        <v>98.066069965298624</v>
      </c>
      <c r="H32" s="252">
        <v>6</v>
      </c>
      <c r="I32" s="253"/>
      <c r="J32" s="95" t="s">
        <v>31</v>
      </c>
      <c r="K32" s="186">
        <v>50509.418149999998</v>
      </c>
      <c r="L32" s="254">
        <v>1.6908744250348744</v>
      </c>
      <c r="M32" s="255">
        <v>98.682892698695639</v>
      </c>
      <c r="O32" s="252">
        <v>6</v>
      </c>
      <c r="P32" s="253"/>
      <c r="Q32" s="95" t="s">
        <v>32</v>
      </c>
      <c r="R32" s="186" t="s">
        <v>67</v>
      </c>
      <c r="S32" s="254" t="s">
        <v>67</v>
      </c>
      <c r="T32" s="255" t="s">
        <v>67</v>
      </c>
    </row>
    <row r="33" spans="1:20" s="21" customFormat="1" ht="9.9" customHeight="1">
      <c r="A33" s="252">
        <v>7</v>
      </c>
      <c r="B33" s="253"/>
      <c r="C33" s="95" t="s">
        <v>31</v>
      </c>
      <c r="D33" s="186">
        <v>65902.569000000003</v>
      </c>
      <c r="E33" s="254">
        <v>1.6560462542013239</v>
      </c>
      <c r="F33" s="255">
        <v>99.722116219499952</v>
      </c>
      <c r="H33" s="252">
        <v>7</v>
      </c>
      <c r="I33" s="253"/>
      <c r="J33" s="95" t="s">
        <v>34</v>
      </c>
      <c r="K33" s="186">
        <v>32011.72409</v>
      </c>
      <c r="L33" s="254">
        <v>1.0716378756197134</v>
      </c>
      <c r="M33" s="255">
        <v>99.754530574315353</v>
      </c>
      <c r="O33" s="252">
        <v>7</v>
      </c>
      <c r="P33" s="253"/>
      <c r="Q33" s="95" t="s">
        <v>33</v>
      </c>
      <c r="R33" s="186" t="s">
        <v>67</v>
      </c>
      <c r="S33" s="254" t="s">
        <v>67</v>
      </c>
      <c r="T33" s="255" t="s">
        <v>67</v>
      </c>
    </row>
    <row r="34" spans="1:20" s="21" customFormat="1" ht="9.9" customHeight="1">
      <c r="A34" s="252">
        <v>8</v>
      </c>
      <c r="B34" s="253"/>
      <c r="C34" s="95" t="s">
        <v>28</v>
      </c>
      <c r="D34" s="186">
        <v>11058.42</v>
      </c>
      <c r="E34" s="254">
        <v>0.27788378050004398</v>
      </c>
      <c r="F34" s="255">
        <v>100</v>
      </c>
      <c r="H34" s="252">
        <v>8</v>
      </c>
      <c r="I34" s="253"/>
      <c r="J34" s="95" t="s">
        <v>28</v>
      </c>
      <c r="K34" s="186">
        <v>7332.6071300000003</v>
      </c>
      <c r="L34" s="254">
        <v>0.2454694256846309</v>
      </c>
      <c r="M34" s="255">
        <v>99.999999999999986</v>
      </c>
      <c r="O34" s="252">
        <v>8</v>
      </c>
      <c r="P34" s="253"/>
      <c r="Q34" s="95" t="s">
        <v>34</v>
      </c>
      <c r="R34" s="186" t="s">
        <v>67</v>
      </c>
      <c r="S34" s="254" t="s">
        <v>67</v>
      </c>
      <c r="T34" s="255" t="s">
        <v>67</v>
      </c>
    </row>
    <row r="35" spans="1:20" s="21" customFormat="1" ht="9.9" customHeight="1">
      <c r="A35" s="252">
        <v>9</v>
      </c>
      <c r="B35" s="253"/>
      <c r="C35" s="95" t="s">
        <v>33</v>
      </c>
      <c r="D35" s="186" t="s">
        <v>67</v>
      </c>
      <c r="E35" s="254" t="s">
        <v>67</v>
      </c>
      <c r="F35" s="255" t="s">
        <v>67</v>
      </c>
      <c r="H35" s="252">
        <v>9</v>
      </c>
      <c r="I35" s="253"/>
      <c r="J35" s="95" t="s">
        <v>33</v>
      </c>
      <c r="K35" s="186" t="s">
        <v>67</v>
      </c>
      <c r="L35" s="254" t="s">
        <v>67</v>
      </c>
      <c r="M35" s="255" t="s">
        <v>67</v>
      </c>
      <c r="O35" s="252">
        <v>9</v>
      </c>
      <c r="P35" s="253"/>
      <c r="Q35" s="95" t="s">
        <v>35</v>
      </c>
      <c r="R35" s="186" t="s">
        <v>67</v>
      </c>
      <c r="S35" s="254" t="s">
        <v>67</v>
      </c>
      <c r="T35" s="255" t="s">
        <v>67</v>
      </c>
    </row>
    <row r="36" spans="1:20" s="243" customFormat="1" ht="7.5" customHeight="1">
      <c r="A36" s="264"/>
      <c r="B36" s="264"/>
      <c r="C36" s="265"/>
      <c r="D36" s="266"/>
      <c r="E36" s="267"/>
      <c r="F36" s="267"/>
      <c r="G36" s="21"/>
      <c r="H36" s="264"/>
      <c r="I36" s="264"/>
      <c r="J36" s="265"/>
      <c r="K36" s="268"/>
      <c r="L36" s="267"/>
      <c r="M36" s="264"/>
      <c r="N36" s="21"/>
      <c r="O36" s="264"/>
      <c r="P36" s="264"/>
      <c r="Q36" s="265"/>
      <c r="R36" s="268"/>
      <c r="S36" s="267"/>
      <c r="T36" s="264"/>
    </row>
    <row r="37" spans="1:20" s="269" customFormat="1" ht="11.25" customHeight="1">
      <c r="A37" s="120"/>
      <c r="B37" s="120"/>
      <c r="D37" s="270"/>
      <c r="E37" s="271"/>
      <c r="F37" s="270"/>
      <c r="G37" s="25"/>
    </row>
    <row r="38" spans="1:20" ht="16.8">
      <c r="A38" s="244" t="s">
        <v>386</v>
      </c>
      <c r="B38" s="244"/>
      <c r="C38" s="244"/>
      <c r="D38" s="244"/>
      <c r="E38" s="244"/>
      <c r="F38" s="244"/>
      <c r="H38" s="244" t="s">
        <v>387</v>
      </c>
      <c r="I38" s="244"/>
      <c r="J38" s="244"/>
      <c r="K38" s="244"/>
      <c r="L38" s="244"/>
      <c r="M38" s="244"/>
    </row>
    <row r="39" spans="1:20" ht="13.8" thickBot="1">
      <c r="A39" s="243"/>
      <c r="B39" s="243"/>
      <c r="C39" s="243"/>
      <c r="D39" s="243"/>
      <c r="E39" s="243"/>
      <c r="F39" s="243"/>
      <c r="H39" s="243"/>
      <c r="I39" s="243"/>
      <c r="J39" s="243"/>
      <c r="K39" s="243"/>
      <c r="L39" s="243"/>
      <c r="M39" s="243"/>
      <c r="Q39" s="272"/>
    </row>
    <row r="40" spans="1:20" ht="13.8">
      <c r="A40" s="106" t="s">
        <v>64</v>
      </c>
      <c r="B40" s="106"/>
      <c r="C40" s="247"/>
      <c r="D40" s="247" t="s">
        <v>368</v>
      </c>
      <c r="E40" s="248" t="s">
        <v>378</v>
      </c>
      <c r="F40" s="248" t="s">
        <v>379</v>
      </c>
      <c r="G40" s="94"/>
      <c r="H40" s="106" t="s">
        <v>64</v>
      </c>
      <c r="I40" s="106"/>
      <c r="J40" s="247"/>
      <c r="K40" s="247" t="s">
        <v>368</v>
      </c>
      <c r="L40" s="248" t="s">
        <v>378</v>
      </c>
      <c r="M40" s="248" t="s">
        <v>379</v>
      </c>
      <c r="N40" s="15"/>
      <c r="O40" s="15"/>
      <c r="P40" s="15"/>
      <c r="Q40" s="15"/>
      <c r="R40" s="15"/>
      <c r="S40" s="15"/>
      <c r="T40" s="15"/>
    </row>
    <row r="41" spans="1:20" ht="13.8">
      <c r="A41" s="250"/>
      <c r="B41" s="250"/>
      <c r="C41" s="250"/>
      <c r="D41" s="250"/>
      <c r="E41" s="251" t="s">
        <v>380</v>
      </c>
      <c r="F41" s="251" t="s">
        <v>381</v>
      </c>
      <c r="G41" s="94"/>
      <c r="H41" s="250"/>
      <c r="I41" s="250"/>
      <c r="J41" s="250"/>
      <c r="K41" s="250"/>
      <c r="L41" s="251" t="s">
        <v>380</v>
      </c>
      <c r="M41" s="251" t="s">
        <v>381</v>
      </c>
      <c r="N41" s="15"/>
      <c r="O41" s="15"/>
      <c r="P41" s="15"/>
      <c r="Q41" s="15"/>
      <c r="R41" s="15"/>
      <c r="S41" s="15"/>
      <c r="T41" s="15"/>
    </row>
    <row r="42" spans="1:20">
      <c r="A42" s="21"/>
      <c r="B42" s="21"/>
      <c r="C42" s="29"/>
      <c r="D42" s="29"/>
      <c r="E42" s="110"/>
      <c r="F42" s="110"/>
      <c r="G42" s="15"/>
      <c r="H42" s="21"/>
      <c r="I42" s="21"/>
      <c r="J42" s="29"/>
      <c r="K42" s="29"/>
      <c r="L42" s="110"/>
      <c r="M42" s="110"/>
      <c r="N42" s="15"/>
      <c r="O42" s="15"/>
      <c r="P42" s="15"/>
      <c r="Q42" s="15"/>
      <c r="R42" s="15"/>
      <c r="S42" s="15"/>
      <c r="T42" s="15"/>
    </row>
    <row r="43" spans="1:20" ht="9.9" customHeight="1">
      <c r="A43" s="252">
        <v>1</v>
      </c>
      <c r="B43" s="253"/>
      <c r="C43" s="95" t="s">
        <v>33</v>
      </c>
      <c r="D43" s="186">
        <v>1391425.75997</v>
      </c>
      <c r="E43" s="254">
        <v>92.105153455356231</v>
      </c>
      <c r="F43" s="255">
        <v>92.105153455356231</v>
      </c>
      <c r="G43" s="15"/>
      <c r="H43" s="252">
        <v>1</v>
      </c>
      <c r="I43" s="253"/>
      <c r="J43" s="95" t="s">
        <v>28</v>
      </c>
      <c r="K43" s="186">
        <v>2396111.6993499999</v>
      </c>
      <c r="L43" s="254">
        <v>42.278016713448878</v>
      </c>
      <c r="M43" s="255">
        <v>42.278016713448878</v>
      </c>
      <c r="N43" s="15"/>
      <c r="O43" s="15"/>
      <c r="P43" s="15"/>
      <c r="Q43" s="15"/>
      <c r="R43" s="15"/>
      <c r="S43" s="15"/>
      <c r="T43" s="15"/>
    </row>
    <row r="44" spans="1:20" ht="9.9" customHeight="1">
      <c r="A44" s="252">
        <v>2</v>
      </c>
      <c r="B44" s="253"/>
      <c r="C44" s="95" t="s">
        <v>28</v>
      </c>
      <c r="D44" s="186">
        <v>119266.86446</v>
      </c>
      <c r="E44" s="254">
        <v>7.8948465446437606</v>
      </c>
      <c r="F44" s="255">
        <v>99.999999999999986</v>
      </c>
      <c r="G44" s="15"/>
      <c r="H44" s="252">
        <v>2</v>
      </c>
      <c r="I44" s="253"/>
      <c r="J44" s="95" t="s">
        <v>34</v>
      </c>
      <c r="K44" s="186">
        <v>901514.24517999997</v>
      </c>
      <c r="L44" s="254">
        <v>15.906701818396717</v>
      </c>
      <c r="M44" s="255">
        <v>58.184718531845597</v>
      </c>
      <c r="N44" s="15"/>
      <c r="O44" s="15"/>
      <c r="P44" s="15"/>
    </row>
    <row r="45" spans="1:20" ht="9.9" customHeight="1">
      <c r="A45" s="252">
        <v>3</v>
      </c>
      <c r="B45" s="253"/>
      <c r="C45" s="95" t="s">
        <v>31</v>
      </c>
      <c r="D45" s="186" t="s">
        <v>67</v>
      </c>
      <c r="E45" s="254" t="s">
        <v>67</v>
      </c>
      <c r="F45" s="255" t="s">
        <v>67</v>
      </c>
      <c r="G45" s="15"/>
      <c r="H45" s="252">
        <v>3</v>
      </c>
      <c r="I45" s="253"/>
      <c r="J45" s="95" t="s">
        <v>31</v>
      </c>
      <c r="K45" s="186">
        <v>872334.58288</v>
      </c>
      <c r="L45" s="254">
        <v>15.391843412276982</v>
      </c>
      <c r="M45" s="255">
        <v>73.576561944122574</v>
      </c>
      <c r="N45" s="15"/>
      <c r="O45" s="15"/>
      <c r="P45" s="15"/>
      <c r="Q45" s="15"/>
      <c r="R45" s="15"/>
      <c r="S45" s="15"/>
      <c r="T45" s="15"/>
    </row>
    <row r="46" spans="1:20" ht="9.9" customHeight="1">
      <c r="A46" s="252">
        <v>4</v>
      </c>
      <c r="B46" s="253"/>
      <c r="C46" s="95" t="s">
        <v>29</v>
      </c>
      <c r="D46" s="186" t="s">
        <v>67</v>
      </c>
      <c r="E46" s="254" t="s">
        <v>67</v>
      </c>
      <c r="F46" s="255" t="s">
        <v>67</v>
      </c>
      <c r="G46" s="15"/>
      <c r="H46" s="252">
        <v>4</v>
      </c>
      <c r="I46" s="253"/>
      <c r="J46" s="95" t="s">
        <v>29</v>
      </c>
      <c r="K46" s="186">
        <v>529718.16793</v>
      </c>
      <c r="L46" s="254">
        <v>9.3465732683652991</v>
      </c>
      <c r="M46" s="255">
        <v>82.923135212487878</v>
      </c>
      <c r="N46" s="15"/>
      <c r="O46" s="15"/>
      <c r="P46" s="15"/>
      <c r="Q46" s="15"/>
      <c r="R46" s="15"/>
      <c r="S46" s="15"/>
      <c r="T46" s="15"/>
    </row>
    <row r="47" spans="1:20" ht="9.9" customHeight="1">
      <c r="A47" s="252">
        <v>5</v>
      </c>
      <c r="B47" s="253"/>
      <c r="C47" s="95" t="s">
        <v>30</v>
      </c>
      <c r="D47" s="186" t="s">
        <v>67</v>
      </c>
      <c r="E47" s="254" t="s">
        <v>67</v>
      </c>
      <c r="F47" s="255" t="s">
        <v>67</v>
      </c>
      <c r="G47" s="15"/>
      <c r="H47" s="252">
        <v>5</v>
      </c>
      <c r="I47" s="253"/>
      <c r="J47" s="95" t="s">
        <v>30</v>
      </c>
      <c r="K47" s="186">
        <v>392590.68274999998</v>
      </c>
      <c r="L47" s="254">
        <v>6.9270374379255273</v>
      </c>
      <c r="M47" s="255">
        <v>89.850172650413413</v>
      </c>
      <c r="N47" s="15"/>
      <c r="O47" s="15"/>
      <c r="P47" s="15"/>
      <c r="Q47" s="15"/>
      <c r="R47" s="15"/>
      <c r="S47" s="15"/>
      <c r="T47" s="15"/>
    </row>
    <row r="48" spans="1:20" ht="9.9" customHeight="1">
      <c r="A48" s="252">
        <v>6</v>
      </c>
      <c r="B48" s="253"/>
      <c r="C48" s="95" t="s">
        <v>32</v>
      </c>
      <c r="D48" s="186" t="s">
        <v>67</v>
      </c>
      <c r="E48" s="254" t="s">
        <v>67</v>
      </c>
      <c r="F48" s="255" t="s">
        <v>67</v>
      </c>
      <c r="G48" s="15"/>
      <c r="H48" s="252">
        <v>6</v>
      </c>
      <c r="I48" s="253"/>
      <c r="J48" s="95" t="s">
        <v>33</v>
      </c>
      <c r="K48" s="186">
        <v>356745.94818000001</v>
      </c>
      <c r="L48" s="254">
        <v>6.2945776541639047</v>
      </c>
      <c r="M48" s="255">
        <v>96.144750304577315</v>
      </c>
      <c r="N48" s="15"/>
      <c r="O48" s="15"/>
      <c r="P48" s="15"/>
      <c r="Q48" s="15"/>
      <c r="R48" s="15"/>
      <c r="S48" s="15"/>
      <c r="T48" s="15"/>
    </row>
    <row r="49" spans="1:20" ht="9.9" customHeight="1">
      <c r="A49" s="252">
        <v>7</v>
      </c>
      <c r="B49" s="253"/>
      <c r="C49" s="95" t="s">
        <v>34</v>
      </c>
      <c r="D49" s="186" t="s">
        <v>67</v>
      </c>
      <c r="E49" s="254" t="s">
        <v>67</v>
      </c>
      <c r="F49" s="255" t="s">
        <v>67</v>
      </c>
      <c r="G49" s="15"/>
      <c r="H49" s="252">
        <v>7</v>
      </c>
      <c r="I49" s="253"/>
      <c r="J49" s="95" t="s">
        <v>32</v>
      </c>
      <c r="K49" s="186">
        <v>144331.41687000002</v>
      </c>
      <c r="L49" s="254">
        <v>2.5466450735000952</v>
      </c>
      <c r="M49" s="255">
        <v>98.691395378077416</v>
      </c>
      <c r="N49" s="15"/>
      <c r="O49" s="15"/>
      <c r="P49" s="15"/>
      <c r="Q49" s="15"/>
      <c r="R49" s="15"/>
      <c r="S49" s="15"/>
      <c r="T49" s="15"/>
    </row>
    <row r="50" spans="1:20" ht="9.9" customHeight="1">
      <c r="A50" s="252">
        <v>8</v>
      </c>
      <c r="B50" s="253"/>
      <c r="C50" s="95" t="s">
        <v>35</v>
      </c>
      <c r="D50" s="186" t="s">
        <v>67</v>
      </c>
      <c r="E50" s="254" t="s">
        <v>67</v>
      </c>
      <c r="F50" s="255" t="s">
        <v>67</v>
      </c>
      <c r="G50" s="15"/>
      <c r="H50" s="252">
        <v>8</v>
      </c>
      <c r="I50" s="253"/>
      <c r="J50" s="95" t="s">
        <v>35</v>
      </c>
      <c r="K50" s="186">
        <v>50181.267049999995</v>
      </c>
      <c r="L50" s="254">
        <v>0.8854196770615762</v>
      </c>
      <c r="M50" s="255">
        <v>99.576815055138994</v>
      </c>
      <c r="N50" s="15"/>
      <c r="O50" s="15"/>
      <c r="P50" s="15"/>
      <c r="Q50" s="15"/>
      <c r="R50" s="15"/>
      <c r="S50" s="15"/>
      <c r="T50" s="15"/>
    </row>
    <row r="51" spans="1:20" ht="9.9" customHeight="1">
      <c r="A51" s="252">
        <v>9</v>
      </c>
      <c r="B51" s="253"/>
      <c r="C51" s="95" t="s">
        <v>36</v>
      </c>
      <c r="D51" s="186" t="s">
        <v>67</v>
      </c>
      <c r="E51" s="254" t="s">
        <v>67</v>
      </c>
      <c r="F51" s="255" t="s">
        <v>67</v>
      </c>
      <c r="G51" s="15"/>
      <c r="H51" s="252">
        <v>9</v>
      </c>
      <c r="I51" s="253"/>
      <c r="J51" s="95" t="s">
        <v>36</v>
      </c>
      <c r="K51" s="186">
        <v>23984.057820000002</v>
      </c>
      <c r="L51" s="254">
        <v>0.42318494486102404</v>
      </c>
      <c r="M51" s="255">
        <v>100.00000000000001</v>
      </c>
      <c r="N51" s="15"/>
      <c r="O51" s="15"/>
      <c r="P51" s="15"/>
      <c r="Q51" s="15"/>
      <c r="R51" s="15"/>
      <c r="S51" s="15"/>
      <c r="T51" s="15"/>
    </row>
    <row r="52" spans="1:20" ht="6.75" customHeight="1">
      <c r="A52" s="264"/>
      <c r="B52" s="264"/>
      <c r="C52" s="265"/>
      <c r="D52" s="266"/>
      <c r="E52" s="267"/>
      <c r="F52" s="267"/>
      <c r="G52" s="15"/>
      <c r="H52" s="264"/>
      <c r="I52" s="264"/>
      <c r="J52" s="265"/>
      <c r="K52" s="266"/>
      <c r="L52" s="267"/>
      <c r="M52" s="267"/>
      <c r="N52" s="15"/>
      <c r="O52" s="15"/>
      <c r="P52" s="15"/>
      <c r="Q52" s="15"/>
      <c r="R52" s="15"/>
      <c r="S52" s="15"/>
      <c r="T52" s="15"/>
    </row>
    <row r="53" spans="1:20">
      <c r="A53" s="15" t="s">
        <v>388</v>
      </c>
      <c r="B53" s="26"/>
      <c r="C53" s="15"/>
      <c r="D53" s="15"/>
      <c r="E53" s="15"/>
      <c r="F53" s="15"/>
      <c r="G53" s="15"/>
      <c r="H53" s="15"/>
      <c r="I53" s="15"/>
      <c r="J53" s="15"/>
      <c r="K53" s="15"/>
      <c r="L53" s="15"/>
      <c r="M53" s="15"/>
      <c r="N53" s="15"/>
      <c r="O53" s="15"/>
      <c r="P53" s="15"/>
      <c r="Q53" s="273"/>
      <c r="R53" s="15"/>
      <c r="S53" s="15"/>
      <c r="T53" s="15"/>
    </row>
    <row r="54" spans="1:20">
      <c r="A54" s="15" t="s">
        <v>389</v>
      </c>
      <c r="B54" s="16"/>
      <c r="C54" s="15"/>
      <c r="D54" s="15"/>
      <c r="E54" s="15"/>
      <c r="F54" s="15"/>
      <c r="G54" s="15"/>
      <c r="H54" s="15"/>
      <c r="I54" s="15"/>
      <c r="J54" s="15"/>
      <c r="K54" s="15"/>
      <c r="L54" s="15"/>
      <c r="M54" s="15"/>
      <c r="N54" s="15"/>
      <c r="O54" s="15"/>
      <c r="P54" s="15"/>
      <c r="Q54" s="15"/>
      <c r="R54" s="15"/>
      <c r="S54" s="15"/>
      <c r="T54" s="15"/>
    </row>
    <row r="55" spans="1:20">
      <c r="A55" s="15" t="s">
        <v>366</v>
      </c>
      <c r="B55" s="15"/>
      <c r="C55" s="15"/>
      <c r="D55" s="15"/>
      <c r="E55" s="15"/>
      <c r="F55" s="15"/>
      <c r="G55" s="15"/>
      <c r="H55" s="15"/>
      <c r="I55" s="15"/>
      <c r="J55" s="15"/>
      <c r="K55" s="15"/>
      <c r="L55" s="15"/>
      <c r="M55" s="15"/>
      <c r="N55" s="15"/>
      <c r="O55" s="15"/>
      <c r="P55" s="15"/>
      <c r="Q55" s="15"/>
      <c r="R55" s="15"/>
      <c r="S55" s="15"/>
      <c r="T55" s="15"/>
    </row>
    <row r="56" spans="1:20">
      <c r="A56" s="238" t="s">
        <v>69</v>
      </c>
      <c r="B56" s="15"/>
      <c r="C56" s="15"/>
      <c r="D56" s="15"/>
      <c r="E56" s="15"/>
      <c r="F56" s="15"/>
      <c r="G56" s="15"/>
      <c r="H56" s="15"/>
      <c r="I56" s="15"/>
      <c r="J56" s="15"/>
      <c r="K56" s="15"/>
      <c r="L56" s="15"/>
      <c r="M56" s="15"/>
      <c r="N56" s="15"/>
      <c r="O56" s="15"/>
      <c r="P56" s="15"/>
      <c r="Q56" s="15"/>
      <c r="R56" s="15"/>
      <c r="S56" s="15"/>
      <c r="T56" s="15"/>
    </row>
    <row r="57" spans="1:20">
      <c r="A57" s="15"/>
      <c r="B57" s="15"/>
      <c r="C57" s="15"/>
      <c r="D57" s="15"/>
      <c r="E57" s="15"/>
      <c r="F57" s="15"/>
      <c r="G57" s="15"/>
      <c r="H57" s="15"/>
      <c r="I57" s="15"/>
      <c r="J57" s="15"/>
      <c r="K57" s="15"/>
      <c r="L57" s="15"/>
      <c r="M57" s="15"/>
      <c r="N57" s="15"/>
      <c r="O57" s="15"/>
      <c r="P57" s="15"/>
      <c r="Q57" s="15"/>
      <c r="R57" s="15"/>
      <c r="S57" s="15"/>
      <c r="T57" s="15"/>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F6C4B9B9-25F0-4AF8-A32F-C84164A07FF6}"/>
    <hyperlink ref="A1" location="Índice!A1" display="Volver al Índice" xr:uid="{813861EB-7537-41A6-A3A1-72997B348EBE}"/>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3182-87FD-4618-A2DC-4ABB9078D26D}">
  <dimension ref="A1:F433"/>
  <sheetViews>
    <sheetView showGridLines="0" zoomScaleNormal="100" workbookViewId="0"/>
  </sheetViews>
  <sheetFormatPr baseColWidth="10" defaultColWidth="11.44140625" defaultRowHeight="13.2"/>
  <cols>
    <col min="1" max="1" width="4.5546875" style="318" customWidth="1"/>
    <col min="2" max="2" width="1.44140625" style="318" customWidth="1"/>
    <col min="3" max="3" width="30.5546875" style="318" customWidth="1"/>
    <col min="4" max="6" width="21.5546875" style="318" customWidth="1"/>
    <col min="7" max="16384" width="11.44140625" style="318"/>
  </cols>
  <sheetData>
    <row r="1" spans="1:6" s="275" customFormat="1" ht="17.100000000000001" customHeight="1">
      <c r="A1" s="1215" t="s">
        <v>1068</v>
      </c>
      <c r="B1" s="274"/>
      <c r="C1" s="274"/>
      <c r="D1" s="274"/>
      <c r="E1" s="274"/>
      <c r="F1" s="274"/>
    </row>
    <row r="2" spans="1:6" s="277" customFormat="1" ht="24" customHeight="1">
      <c r="A2" s="276" t="s">
        <v>390</v>
      </c>
      <c r="B2" s="276"/>
      <c r="C2" s="276"/>
      <c r="D2" s="276"/>
      <c r="E2" s="276"/>
      <c r="F2" s="276"/>
    </row>
    <row r="3" spans="1:6" s="279" customFormat="1" ht="18.899999999999999" customHeight="1">
      <c r="A3" s="278">
        <v>45230</v>
      </c>
      <c r="B3" s="278"/>
      <c r="C3" s="278"/>
      <c r="D3" s="278"/>
      <c r="E3" s="278"/>
      <c r="F3" s="278"/>
    </row>
    <row r="4" spans="1:6" s="275" customFormat="1" ht="17.100000000000001" customHeight="1">
      <c r="A4" s="280" t="s">
        <v>71</v>
      </c>
      <c r="B4" s="280"/>
      <c r="C4" s="280"/>
      <c r="D4" s="280"/>
      <c r="E4" s="280"/>
      <c r="F4" s="280"/>
    </row>
    <row r="5" spans="1:6" s="282" customFormat="1" ht="15" customHeight="1">
      <c r="A5" s="281" t="s">
        <v>391</v>
      </c>
      <c r="B5" s="281"/>
      <c r="C5" s="281"/>
      <c r="D5" s="281"/>
      <c r="E5" s="281"/>
      <c r="F5" s="281"/>
    </row>
    <row r="6" spans="1:6" s="283" customFormat="1" ht="6.9" customHeight="1" thickBot="1"/>
    <row r="7" spans="1:6" s="287" customFormat="1" ht="9.9" customHeight="1">
      <c r="A7" s="284" t="s">
        <v>392</v>
      </c>
      <c r="B7" s="284"/>
      <c r="C7" s="285"/>
      <c r="D7" s="285" t="s">
        <v>368</v>
      </c>
      <c r="E7" s="286" t="s">
        <v>393</v>
      </c>
      <c r="F7" s="286" t="s">
        <v>394</v>
      </c>
    </row>
    <row r="8" spans="1:6" s="287" customFormat="1" ht="16.5" customHeight="1">
      <c r="A8" s="288"/>
      <c r="B8" s="288"/>
      <c r="C8" s="288"/>
      <c r="D8" s="288"/>
      <c r="E8" s="289" t="s">
        <v>380</v>
      </c>
      <c r="F8" s="289" t="s">
        <v>381</v>
      </c>
    </row>
    <row r="9" spans="1:6" s="287" customFormat="1" ht="8.25" customHeight="1">
      <c r="A9" s="290"/>
      <c r="B9" s="290"/>
      <c r="C9" s="291"/>
      <c r="D9" s="290"/>
      <c r="E9" s="292"/>
      <c r="F9" s="292"/>
    </row>
    <row r="10" spans="1:6" s="298" customFormat="1" ht="12" customHeight="1">
      <c r="A10" s="290">
        <v>1</v>
      </c>
      <c r="B10" s="293"/>
      <c r="C10" s="294" t="s">
        <v>28</v>
      </c>
      <c r="D10" s="295">
        <v>0</v>
      </c>
      <c r="E10" s="296" t="s">
        <v>67</v>
      </c>
      <c r="F10" s="297" t="s">
        <v>67</v>
      </c>
    </row>
    <row r="11" spans="1:6" s="298" customFormat="1" ht="12" customHeight="1">
      <c r="A11" s="290">
        <v>2</v>
      </c>
      <c r="B11" s="293"/>
      <c r="C11" s="294" t="s">
        <v>30</v>
      </c>
      <c r="D11" s="295">
        <v>0</v>
      </c>
      <c r="E11" s="296" t="s">
        <v>67</v>
      </c>
      <c r="F11" s="297" t="s">
        <v>67</v>
      </c>
    </row>
    <row r="12" spans="1:6" s="298" customFormat="1" ht="12" customHeight="1">
      <c r="A12" s="290">
        <v>3</v>
      </c>
      <c r="B12" s="293"/>
      <c r="C12" s="294" t="s">
        <v>29</v>
      </c>
      <c r="D12" s="295">
        <v>0</v>
      </c>
      <c r="E12" s="296" t="s">
        <v>67</v>
      </c>
      <c r="F12" s="297" t="s">
        <v>67</v>
      </c>
    </row>
    <row r="13" spans="1:6" s="298" customFormat="1" ht="12" customHeight="1">
      <c r="A13" s="290">
        <v>4</v>
      </c>
      <c r="B13" s="293"/>
      <c r="C13" s="294" t="s">
        <v>36</v>
      </c>
      <c r="D13" s="295">
        <v>0</v>
      </c>
      <c r="E13" s="296" t="s">
        <v>67</v>
      </c>
      <c r="F13" s="297" t="s">
        <v>67</v>
      </c>
    </row>
    <row r="14" spans="1:6" s="298" customFormat="1" ht="12" customHeight="1">
      <c r="A14" s="290">
        <v>5</v>
      </c>
      <c r="B14" s="293"/>
      <c r="C14" s="294" t="s">
        <v>34</v>
      </c>
      <c r="D14" s="295">
        <v>0</v>
      </c>
      <c r="E14" s="296" t="s">
        <v>67</v>
      </c>
      <c r="F14" s="297" t="s">
        <v>67</v>
      </c>
    </row>
    <row r="15" spans="1:6" s="298" customFormat="1" ht="12" customHeight="1">
      <c r="A15" s="290">
        <v>6</v>
      </c>
      <c r="B15" s="293"/>
      <c r="C15" s="294" t="s">
        <v>33</v>
      </c>
      <c r="D15" s="295">
        <v>0</v>
      </c>
      <c r="E15" s="296" t="s">
        <v>67</v>
      </c>
      <c r="F15" s="297" t="s">
        <v>67</v>
      </c>
    </row>
    <row r="16" spans="1:6" s="298" customFormat="1" ht="12" customHeight="1">
      <c r="A16" s="290">
        <v>7</v>
      </c>
      <c r="B16" s="293"/>
      <c r="C16" s="294" t="s">
        <v>31</v>
      </c>
      <c r="D16" s="295">
        <v>0</v>
      </c>
      <c r="E16" s="296" t="s">
        <v>67</v>
      </c>
      <c r="F16" s="297" t="s">
        <v>67</v>
      </c>
    </row>
    <row r="17" spans="1:6" s="298" customFormat="1" ht="12" customHeight="1">
      <c r="A17" s="290">
        <v>8</v>
      </c>
      <c r="B17" s="293"/>
      <c r="C17" s="294" t="s">
        <v>35</v>
      </c>
      <c r="D17" s="295">
        <v>0</v>
      </c>
      <c r="E17" s="296" t="s">
        <v>67</v>
      </c>
      <c r="F17" s="297" t="s">
        <v>67</v>
      </c>
    </row>
    <row r="18" spans="1:6" s="298" customFormat="1" ht="12" customHeight="1">
      <c r="A18" s="290">
        <v>9</v>
      </c>
      <c r="B18" s="293"/>
      <c r="C18" s="294" t="s">
        <v>32</v>
      </c>
      <c r="D18" s="295">
        <v>0</v>
      </c>
      <c r="E18" s="296" t="s">
        <v>67</v>
      </c>
      <c r="F18" s="297" t="s">
        <v>67</v>
      </c>
    </row>
    <row r="19" spans="1:6" s="303" customFormat="1" ht="6.75" customHeight="1">
      <c r="A19" s="299"/>
      <c r="B19" s="299"/>
      <c r="C19" s="300"/>
      <c r="D19" s="301"/>
      <c r="E19" s="302"/>
      <c r="F19" s="302"/>
    </row>
    <row r="20" spans="1:6" s="303" customFormat="1" ht="11.85" customHeight="1">
      <c r="C20" s="304"/>
      <c r="D20" s="305"/>
      <c r="E20" s="306"/>
      <c r="F20" s="306"/>
    </row>
    <row r="21" spans="1:6" s="282" customFormat="1" ht="15" customHeight="1">
      <c r="A21" s="281" t="s">
        <v>395</v>
      </c>
      <c r="B21" s="281"/>
      <c r="C21" s="281"/>
      <c r="D21" s="281"/>
      <c r="E21" s="281"/>
      <c r="F21" s="307"/>
    </row>
    <row r="22" spans="1:6" s="283" customFormat="1" ht="6.9" customHeight="1" thickBot="1"/>
    <row r="23" spans="1:6" s="287" customFormat="1" ht="9.9" customHeight="1">
      <c r="A23" s="284" t="s">
        <v>392</v>
      </c>
      <c r="B23" s="284"/>
      <c r="C23" s="285"/>
      <c r="D23" s="285" t="s">
        <v>368</v>
      </c>
      <c r="E23" s="286" t="s">
        <v>393</v>
      </c>
      <c r="F23" s="286" t="s">
        <v>394</v>
      </c>
    </row>
    <row r="24" spans="1:6" s="287" customFormat="1" ht="16.5" customHeight="1">
      <c r="A24" s="288"/>
      <c r="B24" s="288"/>
      <c r="C24" s="288"/>
      <c r="D24" s="288"/>
      <c r="E24" s="289" t="s">
        <v>380</v>
      </c>
      <c r="F24" s="289" t="s">
        <v>381</v>
      </c>
    </row>
    <row r="25" spans="1:6" s="287" customFormat="1" ht="8.25" customHeight="1">
      <c r="A25" s="290"/>
      <c r="B25" s="290"/>
      <c r="C25" s="291"/>
      <c r="D25" s="290"/>
      <c r="E25" s="292"/>
      <c r="F25" s="292"/>
    </row>
    <row r="26" spans="1:6" s="298" customFormat="1" ht="12" customHeight="1">
      <c r="A26" s="290">
        <v>1</v>
      </c>
      <c r="B26" s="293"/>
      <c r="C26" s="294" t="s">
        <v>33</v>
      </c>
      <c r="D26" s="295">
        <v>1735129.875</v>
      </c>
      <c r="E26" s="296">
        <v>84.344682519384236</v>
      </c>
      <c r="F26" s="297">
        <v>84.344682519384236</v>
      </c>
    </row>
    <row r="27" spans="1:6" s="298" customFormat="1" ht="12" customHeight="1">
      <c r="A27" s="290">
        <v>2</v>
      </c>
      <c r="B27" s="293"/>
      <c r="C27" s="294" t="s">
        <v>28</v>
      </c>
      <c r="D27" s="295">
        <v>322059.533</v>
      </c>
      <c r="E27" s="296">
        <v>15.655317480615766</v>
      </c>
      <c r="F27" s="297">
        <v>100</v>
      </c>
    </row>
    <row r="28" spans="1:6" s="298" customFormat="1" ht="12" customHeight="1">
      <c r="A28" s="290">
        <v>3</v>
      </c>
      <c r="B28" s="293"/>
      <c r="C28" s="294" t="s">
        <v>31</v>
      </c>
      <c r="D28" s="295">
        <v>0</v>
      </c>
      <c r="E28" s="296" t="s">
        <v>67</v>
      </c>
      <c r="F28" s="297" t="s">
        <v>67</v>
      </c>
    </row>
    <row r="29" spans="1:6" s="298" customFormat="1" ht="12" customHeight="1">
      <c r="A29" s="290">
        <v>4</v>
      </c>
      <c r="B29" s="293"/>
      <c r="C29" s="294" t="s">
        <v>30</v>
      </c>
      <c r="D29" s="295">
        <v>0</v>
      </c>
      <c r="E29" s="296" t="s">
        <v>67</v>
      </c>
      <c r="F29" s="297" t="s">
        <v>67</v>
      </c>
    </row>
    <row r="30" spans="1:6" s="298" customFormat="1" ht="12" customHeight="1">
      <c r="A30" s="290">
        <v>5</v>
      </c>
      <c r="B30" s="293"/>
      <c r="C30" s="294" t="s">
        <v>29</v>
      </c>
      <c r="D30" s="295">
        <v>0</v>
      </c>
      <c r="E30" s="296" t="s">
        <v>67</v>
      </c>
      <c r="F30" s="297" t="s">
        <v>67</v>
      </c>
    </row>
    <row r="31" spans="1:6" s="298" customFormat="1" ht="12" customHeight="1">
      <c r="A31" s="290">
        <v>6</v>
      </c>
      <c r="B31" s="293"/>
      <c r="C31" s="294" t="s">
        <v>36</v>
      </c>
      <c r="D31" s="295">
        <v>0</v>
      </c>
      <c r="E31" s="296" t="s">
        <v>67</v>
      </c>
      <c r="F31" s="297" t="s">
        <v>67</v>
      </c>
    </row>
    <row r="32" spans="1:6" s="298" customFormat="1" ht="12" customHeight="1">
      <c r="A32" s="290">
        <v>7</v>
      </c>
      <c r="B32" s="293"/>
      <c r="C32" s="294" t="s">
        <v>34</v>
      </c>
      <c r="D32" s="295">
        <v>0</v>
      </c>
      <c r="E32" s="296" t="s">
        <v>67</v>
      </c>
      <c r="F32" s="297" t="s">
        <v>67</v>
      </c>
    </row>
    <row r="33" spans="1:6" s="298" customFormat="1" ht="12" customHeight="1">
      <c r="A33" s="290">
        <v>8</v>
      </c>
      <c r="B33" s="293"/>
      <c r="C33" s="294" t="s">
        <v>35</v>
      </c>
      <c r="D33" s="295">
        <v>0</v>
      </c>
      <c r="E33" s="296" t="s">
        <v>67</v>
      </c>
      <c r="F33" s="297" t="s">
        <v>67</v>
      </c>
    </row>
    <row r="34" spans="1:6" s="298" customFormat="1" ht="12" customHeight="1">
      <c r="A34" s="290">
        <v>9</v>
      </c>
      <c r="B34" s="293"/>
      <c r="C34" s="294" t="s">
        <v>32</v>
      </c>
      <c r="D34" s="295">
        <v>0</v>
      </c>
      <c r="E34" s="296" t="s">
        <v>67</v>
      </c>
      <c r="F34" s="297" t="s">
        <v>67</v>
      </c>
    </row>
    <row r="35" spans="1:6" s="303" customFormat="1" ht="9" customHeight="1">
      <c r="A35" s="299"/>
      <c r="B35" s="299"/>
      <c r="C35" s="300"/>
      <c r="D35" s="301"/>
      <c r="E35" s="302"/>
      <c r="F35" s="302"/>
    </row>
    <row r="36" spans="1:6" s="303" customFormat="1" ht="7.5" customHeight="1">
      <c r="C36" s="304"/>
      <c r="D36" s="305"/>
      <c r="E36" s="306"/>
      <c r="F36" s="306"/>
    </row>
    <row r="37" spans="1:6" s="282" customFormat="1" ht="15" customHeight="1">
      <c r="A37" s="281" t="s">
        <v>396</v>
      </c>
      <c r="B37" s="281"/>
      <c r="C37" s="281"/>
      <c r="D37" s="281"/>
      <c r="E37" s="281"/>
      <c r="F37" s="281"/>
    </row>
    <row r="38" spans="1:6" s="283" customFormat="1" ht="6.9" customHeight="1" thickBot="1"/>
    <row r="39" spans="1:6" s="308" customFormat="1" ht="9.9" customHeight="1">
      <c r="A39" s="284" t="s">
        <v>392</v>
      </c>
      <c r="B39" s="284"/>
      <c r="C39" s="285"/>
      <c r="D39" s="285" t="s">
        <v>368</v>
      </c>
      <c r="E39" s="286" t="s">
        <v>393</v>
      </c>
      <c r="F39" s="286" t="s">
        <v>394</v>
      </c>
    </row>
    <row r="40" spans="1:6" s="308" customFormat="1" ht="15.75" customHeight="1">
      <c r="A40" s="288"/>
      <c r="B40" s="288"/>
      <c r="C40" s="288"/>
      <c r="D40" s="288"/>
      <c r="E40" s="289" t="s">
        <v>380</v>
      </c>
      <c r="F40" s="289" t="s">
        <v>381</v>
      </c>
    </row>
    <row r="41" spans="1:6" s="308" customFormat="1" ht="8.25" customHeight="1">
      <c r="A41" s="298"/>
      <c r="B41" s="298"/>
      <c r="C41" s="291"/>
      <c r="D41" s="290"/>
      <c r="E41" s="292"/>
      <c r="F41" s="292"/>
    </row>
    <row r="42" spans="1:6" s="298" customFormat="1" ht="12" customHeight="1">
      <c r="A42" s="290">
        <v>1</v>
      </c>
      <c r="B42" s="293"/>
      <c r="C42" s="294" t="s">
        <v>29</v>
      </c>
      <c r="D42" s="295">
        <v>3985127.9410000001</v>
      </c>
      <c r="E42" s="296">
        <v>34.748328939696435</v>
      </c>
      <c r="F42" s="297">
        <v>34.748328939696435</v>
      </c>
    </row>
    <row r="43" spans="1:6" s="298" customFormat="1" ht="12" customHeight="1">
      <c r="A43" s="290">
        <v>2</v>
      </c>
      <c r="B43" s="293"/>
      <c r="C43" s="294" t="s">
        <v>30</v>
      </c>
      <c r="D43" s="295">
        <v>2377194.8289999999</v>
      </c>
      <c r="E43" s="296">
        <v>20.727953805947184</v>
      </c>
      <c r="F43" s="297">
        <v>55.476282745643616</v>
      </c>
    </row>
    <row r="44" spans="1:6" s="298" customFormat="1" ht="12" customHeight="1">
      <c r="A44" s="290">
        <v>3</v>
      </c>
      <c r="B44" s="293"/>
      <c r="C44" s="294" t="s">
        <v>28</v>
      </c>
      <c r="D44" s="295">
        <v>1436353.507</v>
      </c>
      <c r="E44" s="296">
        <v>12.524286515729349</v>
      </c>
      <c r="F44" s="297">
        <v>68.000569261372959</v>
      </c>
    </row>
    <row r="45" spans="1:6" s="298" customFormat="1" ht="12" customHeight="1">
      <c r="A45" s="290">
        <v>4</v>
      </c>
      <c r="B45" s="293"/>
      <c r="C45" s="294" t="s">
        <v>34</v>
      </c>
      <c r="D45" s="295">
        <v>1352201.213</v>
      </c>
      <c r="E45" s="296">
        <v>11.790520464492289</v>
      </c>
      <c r="F45" s="297">
        <v>79.791089725865248</v>
      </c>
    </row>
    <row r="46" spans="1:6" s="298" customFormat="1" ht="12" customHeight="1">
      <c r="A46" s="290">
        <v>5</v>
      </c>
      <c r="B46" s="293"/>
      <c r="C46" s="294" t="s">
        <v>31</v>
      </c>
      <c r="D46" s="295">
        <v>946912.44400000002</v>
      </c>
      <c r="E46" s="296">
        <v>8.2566044474213971</v>
      </c>
      <c r="F46" s="297">
        <v>88.047694173286644</v>
      </c>
    </row>
    <row r="47" spans="1:6" s="298" customFormat="1" ht="12" customHeight="1">
      <c r="A47" s="290">
        <v>6</v>
      </c>
      <c r="B47" s="293"/>
      <c r="C47" s="294" t="s">
        <v>35</v>
      </c>
      <c r="D47" s="295">
        <v>621698.5</v>
      </c>
      <c r="E47" s="296">
        <v>5.4209009846481768</v>
      </c>
      <c r="F47" s="297">
        <v>93.468595157934814</v>
      </c>
    </row>
    <row r="48" spans="1:6" s="298" customFormat="1" ht="12" customHeight="1">
      <c r="A48" s="290">
        <v>7</v>
      </c>
      <c r="B48" s="293"/>
      <c r="C48" s="294" t="s">
        <v>36</v>
      </c>
      <c r="D48" s="295">
        <v>433504.087</v>
      </c>
      <c r="E48" s="296">
        <v>3.7799395238484719</v>
      </c>
      <c r="F48" s="297">
        <v>97.248534681783283</v>
      </c>
    </row>
    <row r="49" spans="1:6" s="298" customFormat="1" ht="12" customHeight="1">
      <c r="A49" s="290">
        <v>8</v>
      </c>
      <c r="B49" s="293"/>
      <c r="C49" s="294" t="s">
        <v>32</v>
      </c>
      <c r="D49" s="295">
        <v>297033.73300000001</v>
      </c>
      <c r="E49" s="296">
        <v>2.5899860715337479</v>
      </c>
      <c r="F49" s="297">
        <v>99.838520753317027</v>
      </c>
    </row>
    <row r="50" spans="1:6" s="298" customFormat="1" ht="12" customHeight="1">
      <c r="A50" s="290">
        <v>9</v>
      </c>
      <c r="B50" s="293"/>
      <c r="C50" s="294" t="s">
        <v>33</v>
      </c>
      <c r="D50" s="295">
        <v>18519.321</v>
      </c>
      <c r="E50" s="296">
        <v>0.16147924668294306</v>
      </c>
      <c r="F50" s="297">
        <v>99.999999999999972</v>
      </c>
    </row>
    <row r="51" spans="1:6" s="303" customFormat="1" ht="6" customHeight="1">
      <c r="A51" s="299"/>
      <c r="B51" s="299"/>
      <c r="C51" s="309"/>
      <c r="D51" s="309"/>
      <c r="E51" s="309"/>
      <c r="F51" s="309"/>
    </row>
    <row r="52" spans="1:6" s="283" customFormat="1" ht="9.75" customHeight="1">
      <c r="C52" s="310"/>
      <c r="D52" s="311"/>
      <c r="E52" s="312"/>
      <c r="F52" s="312"/>
    </row>
    <row r="53" spans="1:6" s="282" customFormat="1" ht="15" customHeight="1">
      <c r="A53" s="281" t="s">
        <v>397</v>
      </c>
      <c r="B53" s="281"/>
      <c r="C53" s="281"/>
      <c r="D53" s="281"/>
      <c r="E53" s="281"/>
      <c r="F53" s="281"/>
    </row>
    <row r="54" spans="1:6" s="283" customFormat="1" ht="6.9" customHeight="1" thickBot="1"/>
    <row r="55" spans="1:6" s="308" customFormat="1" ht="12.75" customHeight="1">
      <c r="A55" s="284" t="s">
        <v>392</v>
      </c>
      <c r="B55" s="284"/>
      <c r="C55" s="285"/>
      <c r="D55" s="285" t="s">
        <v>368</v>
      </c>
      <c r="E55" s="286" t="s">
        <v>393</v>
      </c>
      <c r="F55" s="286" t="s">
        <v>394</v>
      </c>
    </row>
    <row r="56" spans="1:6" s="298" customFormat="1" ht="12.75" customHeight="1">
      <c r="A56" s="288"/>
      <c r="B56" s="288"/>
      <c r="C56" s="288"/>
      <c r="D56" s="288"/>
      <c r="E56" s="289" t="s">
        <v>380</v>
      </c>
      <c r="F56" s="289" t="s">
        <v>381</v>
      </c>
    </row>
    <row r="57" spans="1:6" s="298" customFormat="1" ht="7.5" customHeight="1">
      <c r="C57" s="291"/>
      <c r="D57" s="290"/>
      <c r="E57" s="292"/>
      <c r="F57" s="292"/>
    </row>
    <row r="58" spans="1:6" s="298" customFormat="1" ht="12" customHeight="1">
      <c r="A58" s="290">
        <v>1</v>
      </c>
      <c r="B58" s="293"/>
      <c r="C58" s="294" t="s">
        <v>34</v>
      </c>
      <c r="D58" s="295">
        <v>27379.574000000001</v>
      </c>
      <c r="E58" s="296">
        <v>100</v>
      </c>
      <c r="F58" s="297">
        <v>100</v>
      </c>
    </row>
    <row r="59" spans="1:6" s="298" customFormat="1" ht="12" customHeight="1">
      <c r="A59" s="290">
        <v>2</v>
      </c>
      <c r="B59" s="293"/>
      <c r="C59" s="294" t="s">
        <v>28</v>
      </c>
      <c r="D59" s="295">
        <v>0</v>
      </c>
      <c r="E59" s="296" t="s">
        <v>67</v>
      </c>
      <c r="F59" s="297" t="s">
        <v>67</v>
      </c>
    </row>
    <row r="60" spans="1:6" s="298" customFormat="1" ht="12" customHeight="1">
      <c r="A60" s="290">
        <v>3</v>
      </c>
      <c r="B60" s="293"/>
      <c r="C60" s="294" t="s">
        <v>30</v>
      </c>
      <c r="D60" s="295">
        <v>0</v>
      </c>
      <c r="E60" s="296" t="s">
        <v>67</v>
      </c>
      <c r="F60" s="297" t="s">
        <v>67</v>
      </c>
    </row>
    <row r="61" spans="1:6" s="298" customFormat="1" ht="12" customHeight="1">
      <c r="A61" s="290">
        <v>4</v>
      </c>
      <c r="B61" s="293"/>
      <c r="C61" s="294" t="s">
        <v>29</v>
      </c>
      <c r="D61" s="295">
        <v>0</v>
      </c>
      <c r="E61" s="296" t="s">
        <v>67</v>
      </c>
      <c r="F61" s="297" t="s">
        <v>67</v>
      </c>
    </row>
    <row r="62" spans="1:6" s="298" customFormat="1" ht="12" customHeight="1">
      <c r="A62" s="290">
        <v>5</v>
      </c>
      <c r="B62" s="293"/>
      <c r="C62" s="294" t="s">
        <v>36</v>
      </c>
      <c r="D62" s="295">
        <v>0</v>
      </c>
      <c r="E62" s="296" t="s">
        <v>67</v>
      </c>
      <c r="F62" s="297" t="s">
        <v>67</v>
      </c>
    </row>
    <row r="63" spans="1:6" s="298" customFormat="1" ht="12" customHeight="1">
      <c r="A63" s="290">
        <v>6</v>
      </c>
      <c r="B63" s="293"/>
      <c r="C63" s="294" t="s">
        <v>33</v>
      </c>
      <c r="D63" s="295">
        <v>0</v>
      </c>
      <c r="E63" s="296" t="s">
        <v>67</v>
      </c>
      <c r="F63" s="297" t="s">
        <v>67</v>
      </c>
    </row>
    <row r="64" spans="1:6" s="298" customFormat="1" ht="12" customHeight="1">
      <c r="A64" s="290">
        <v>7</v>
      </c>
      <c r="B64" s="293"/>
      <c r="C64" s="294" t="s">
        <v>31</v>
      </c>
      <c r="D64" s="295">
        <v>0</v>
      </c>
      <c r="E64" s="296" t="s">
        <v>67</v>
      </c>
      <c r="F64" s="297" t="s">
        <v>67</v>
      </c>
    </row>
    <row r="65" spans="1:6" s="298" customFormat="1" ht="12" customHeight="1">
      <c r="A65" s="290">
        <v>8</v>
      </c>
      <c r="B65" s="293"/>
      <c r="C65" s="294" t="s">
        <v>35</v>
      </c>
      <c r="D65" s="295">
        <v>0</v>
      </c>
      <c r="E65" s="296" t="s">
        <v>67</v>
      </c>
      <c r="F65" s="297" t="s">
        <v>67</v>
      </c>
    </row>
    <row r="66" spans="1:6" s="298" customFormat="1" ht="12" customHeight="1">
      <c r="A66" s="290">
        <v>9</v>
      </c>
      <c r="B66" s="293"/>
      <c r="C66" s="294" t="s">
        <v>32</v>
      </c>
      <c r="D66" s="295">
        <v>0</v>
      </c>
      <c r="E66" s="296" t="s">
        <v>67</v>
      </c>
      <c r="F66" s="297" t="s">
        <v>67</v>
      </c>
    </row>
    <row r="67" spans="1:6" s="303" customFormat="1" ht="6" customHeight="1">
      <c r="A67" s="299"/>
      <c r="B67" s="299"/>
      <c r="C67" s="300"/>
      <c r="D67" s="313"/>
      <c r="E67" s="314"/>
      <c r="F67" s="314"/>
    </row>
    <row r="68" spans="1:6" s="283" customFormat="1" ht="6" customHeight="1">
      <c r="A68" s="298"/>
      <c r="B68" s="298"/>
      <c r="C68" s="298"/>
      <c r="D68" s="298"/>
      <c r="E68" s="298"/>
      <c r="F68" s="298"/>
    </row>
    <row r="69" spans="1:6" s="316" customFormat="1" ht="11.1" customHeight="1">
      <c r="A69" s="298" t="s">
        <v>398</v>
      </c>
      <c r="B69" s="315"/>
      <c r="C69" s="298"/>
      <c r="D69" s="298"/>
      <c r="E69" s="298"/>
      <c r="F69" s="298"/>
    </row>
    <row r="70" spans="1:6" s="316" customFormat="1" ht="11.1" customHeight="1">
      <c r="A70" s="234" t="s">
        <v>399</v>
      </c>
      <c r="B70" s="315"/>
      <c r="C70" s="298"/>
      <c r="D70" s="298"/>
      <c r="E70" s="298"/>
      <c r="F70" s="298"/>
    </row>
    <row r="71" spans="1:6" s="238" customFormat="1" ht="10.199999999999999">
      <c r="A71" s="238" t="s">
        <v>400</v>
      </c>
    </row>
    <row r="72" spans="1:6" s="283" customFormat="1">
      <c r="A72" s="317"/>
      <c r="B72" s="298"/>
      <c r="C72" s="298"/>
      <c r="D72" s="298"/>
      <c r="E72" s="298"/>
      <c r="F72" s="298"/>
    </row>
    <row r="73" spans="1:6" s="283" customFormat="1"/>
    <row r="74" spans="1:6" s="283" customFormat="1"/>
    <row r="75" spans="1:6" s="283" customFormat="1"/>
    <row r="76" spans="1:6" s="283" customFormat="1"/>
    <row r="77" spans="1:6" s="283" customFormat="1"/>
    <row r="78" spans="1:6" s="283" customFormat="1"/>
    <row r="79" spans="1:6" s="283" customFormat="1"/>
    <row r="80" spans="1:6" s="283" customFormat="1"/>
    <row r="81" s="283" customFormat="1"/>
    <row r="82" s="283" customFormat="1"/>
    <row r="83" s="283" customFormat="1"/>
    <row r="84" s="283" customFormat="1"/>
    <row r="85" s="283" customFormat="1"/>
    <row r="86" s="283" customFormat="1"/>
    <row r="87" s="283" customFormat="1"/>
    <row r="88" s="283" customFormat="1"/>
    <row r="89" s="283" customFormat="1"/>
    <row r="90" s="283" customFormat="1"/>
    <row r="91" s="283" customFormat="1"/>
    <row r="92" s="283" customFormat="1"/>
    <row r="93" s="283" customFormat="1"/>
    <row r="94" s="283" customFormat="1"/>
    <row r="95" s="283" customFormat="1"/>
    <row r="96" s="283" customFormat="1"/>
    <row r="97" s="283" customFormat="1"/>
    <row r="98" s="283" customFormat="1"/>
    <row r="99" s="283" customFormat="1"/>
    <row r="100" s="283" customFormat="1"/>
    <row r="101" s="283" customFormat="1"/>
    <row r="102" s="283" customFormat="1"/>
    <row r="103" s="283" customFormat="1"/>
    <row r="104" s="283" customFormat="1"/>
    <row r="105" s="283" customFormat="1"/>
    <row r="106" s="283" customFormat="1"/>
    <row r="107" s="283" customFormat="1"/>
    <row r="108" s="283" customFormat="1"/>
    <row r="109" s="283" customFormat="1"/>
    <row r="110" s="283" customFormat="1"/>
    <row r="111" s="283" customFormat="1"/>
    <row r="112" s="283" customFormat="1"/>
    <row r="113" s="283" customFormat="1"/>
    <row r="114" s="283" customFormat="1"/>
    <row r="115" s="283" customFormat="1"/>
    <row r="116" s="283" customFormat="1"/>
    <row r="117" s="283" customFormat="1"/>
    <row r="118" s="283" customFormat="1"/>
    <row r="119" s="283" customFormat="1"/>
    <row r="120" s="283" customFormat="1"/>
    <row r="121" s="283" customFormat="1"/>
    <row r="122" s="283" customFormat="1"/>
    <row r="123" s="283" customFormat="1"/>
    <row r="124" s="283" customFormat="1"/>
    <row r="125" s="283" customFormat="1"/>
    <row r="126" s="283" customFormat="1"/>
    <row r="127" s="283" customFormat="1"/>
    <row r="128" s="283" customFormat="1"/>
    <row r="129" s="283" customFormat="1"/>
    <row r="130" s="283" customFormat="1"/>
    <row r="131" s="283" customFormat="1"/>
    <row r="132" s="283" customFormat="1"/>
    <row r="133" s="283" customFormat="1"/>
    <row r="134" s="283" customFormat="1"/>
    <row r="135" s="283" customFormat="1"/>
    <row r="136" s="283" customFormat="1"/>
    <row r="137" s="283" customFormat="1"/>
    <row r="138" s="283" customFormat="1"/>
    <row r="139" s="283" customFormat="1"/>
    <row r="140" s="283" customFormat="1"/>
    <row r="141" s="283" customFormat="1"/>
    <row r="142" s="283" customFormat="1"/>
    <row r="143" s="283" customFormat="1"/>
    <row r="144" s="283" customFormat="1"/>
    <row r="145" s="283" customFormat="1"/>
    <row r="146" s="283" customFormat="1"/>
    <row r="147" s="283" customFormat="1"/>
    <row r="148" s="283" customFormat="1"/>
    <row r="149" s="283" customFormat="1"/>
    <row r="150" s="283" customFormat="1"/>
    <row r="151" s="283" customFormat="1"/>
    <row r="152" s="283" customFormat="1"/>
    <row r="153" s="283" customFormat="1"/>
    <row r="154" s="283" customFormat="1"/>
    <row r="155" s="283" customFormat="1"/>
    <row r="156" s="283" customFormat="1"/>
    <row r="157" s="283" customFormat="1"/>
    <row r="158" s="283" customFormat="1"/>
    <row r="159" s="283" customFormat="1"/>
    <row r="160" s="283" customFormat="1"/>
    <row r="161" s="283" customFormat="1"/>
    <row r="162" s="283" customFormat="1"/>
    <row r="163" s="283" customFormat="1"/>
    <row r="164" s="283" customFormat="1"/>
    <row r="165" s="283" customFormat="1"/>
    <row r="166" s="283" customFormat="1"/>
    <row r="167" s="283" customFormat="1"/>
    <row r="168" s="283" customFormat="1"/>
    <row r="169" s="283" customFormat="1"/>
    <row r="170" s="283" customFormat="1"/>
    <row r="171" s="283" customFormat="1"/>
    <row r="172" s="283" customFormat="1"/>
    <row r="173" s="283" customFormat="1"/>
    <row r="174" s="283" customFormat="1"/>
    <row r="175" s="283" customFormat="1"/>
    <row r="176" s="283" customFormat="1"/>
    <row r="177" s="283" customFormat="1"/>
    <row r="178" s="283" customFormat="1"/>
    <row r="179" s="283" customFormat="1"/>
    <row r="180" s="283" customFormat="1"/>
    <row r="181" s="283" customFormat="1"/>
    <row r="182" s="283" customFormat="1"/>
    <row r="183" s="283" customFormat="1"/>
    <row r="184" s="283" customFormat="1"/>
    <row r="185" s="283" customFormat="1"/>
    <row r="186" s="283" customFormat="1"/>
    <row r="187" s="283" customFormat="1"/>
    <row r="188" s="283" customFormat="1"/>
    <row r="189" s="283" customFormat="1"/>
    <row r="190" s="283" customFormat="1"/>
    <row r="191" s="283" customFormat="1"/>
    <row r="192" s="283" customFormat="1"/>
    <row r="193" s="283" customFormat="1"/>
    <row r="194" s="283" customFormat="1"/>
    <row r="195" s="283" customFormat="1"/>
    <row r="196" s="283" customFormat="1"/>
    <row r="197" s="283" customFormat="1"/>
    <row r="198" s="283" customFormat="1"/>
    <row r="199" s="283" customFormat="1"/>
    <row r="200" s="283" customFormat="1"/>
    <row r="201" s="283" customFormat="1"/>
    <row r="202" s="283" customFormat="1"/>
    <row r="203" s="283" customFormat="1"/>
    <row r="204" s="283" customFormat="1"/>
    <row r="205" s="283" customFormat="1"/>
    <row r="206" s="283" customFormat="1"/>
    <row r="207" s="283" customFormat="1"/>
    <row r="208" s="283" customFormat="1"/>
    <row r="209" s="283" customFormat="1"/>
    <row r="210" s="283" customFormat="1"/>
    <row r="211" s="283" customFormat="1"/>
    <row r="212" s="283" customFormat="1"/>
    <row r="213" s="283" customFormat="1"/>
    <row r="214" s="283" customFormat="1"/>
    <row r="215" s="283" customFormat="1"/>
    <row r="216" s="283" customFormat="1"/>
    <row r="217" s="283" customFormat="1"/>
    <row r="218" s="283" customFormat="1"/>
    <row r="219" s="283" customFormat="1"/>
    <row r="220" s="283" customFormat="1"/>
    <row r="221" s="283" customFormat="1"/>
    <row r="222" s="283" customFormat="1"/>
    <row r="223" s="283" customFormat="1"/>
    <row r="224" s="283" customFormat="1"/>
    <row r="225" s="283" customFormat="1"/>
    <row r="226" s="283" customFormat="1"/>
    <row r="227" s="283" customFormat="1"/>
    <row r="228" s="283" customFormat="1"/>
    <row r="229" s="283" customFormat="1"/>
    <row r="230" s="283" customFormat="1"/>
    <row r="231" s="283" customFormat="1"/>
    <row r="232" s="283" customFormat="1"/>
    <row r="233" s="283" customFormat="1"/>
    <row r="234" s="283" customFormat="1"/>
    <row r="235" s="283" customFormat="1"/>
    <row r="236" s="283" customFormat="1"/>
    <row r="237" s="283" customFormat="1"/>
    <row r="238" s="283" customFormat="1"/>
    <row r="239" s="283" customFormat="1"/>
    <row r="240" s="283" customFormat="1"/>
    <row r="241" s="283" customFormat="1"/>
    <row r="242" s="283" customFormat="1"/>
    <row r="243" s="283" customFormat="1"/>
    <row r="244" s="283" customFormat="1"/>
    <row r="245" s="283" customFormat="1"/>
    <row r="246" s="283" customFormat="1"/>
    <row r="247" s="283" customFormat="1"/>
    <row r="248" s="283" customFormat="1"/>
    <row r="249" s="283" customFormat="1"/>
    <row r="250" s="283" customFormat="1"/>
    <row r="251" s="283" customFormat="1"/>
    <row r="252" s="283" customFormat="1"/>
    <row r="253" s="283" customFormat="1"/>
    <row r="254" s="283" customFormat="1"/>
    <row r="255" s="283" customFormat="1"/>
    <row r="256" s="283" customFormat="1"/>
    <row r="257" s="283" customFormat="1"/>
    <row r="258" s="283" customFormat="1"/>
    <row r="259" s="283" customFormat="1"/>
    <row r="260" s="283" customFormat="1"/>
    <row r="261" s="283" customFormat="1"/>
    <row r="262" s="283" customFormat="1"/>
    <row r="263" s="283" customFormat="1"/>
    <row r="264" s="283" customFormat="1"/>
    <row r="265" s="283" customFormat="1"/>
    <row r="266" s="283" customFormat="1"/>
    <row r="267" s="283" customFormat="1"/>
    <row r="268" s="283" customFormat="1"/>
    <row r="269" s="283" customFormat="1"/>
    <row r="270" s="283" customFormat="1"/>
    <row r="271" s="283" customFormat="1"/>
    <row r="272" s="283" customFormat="1"/>
    <row r="273" s="283" customFormat="1"/>
    <row r="274" s="283" customFormat="1"/>
    <row r="275" s="283" customFormat="1"/>
    <row r="276" s="283" customFormat="1"/>
    <row r="277" s="283" customFormat="1"/>
    <row r="278" s="283" customFormat="1"/>
    <row r="279" s="283" customFormat="1"/>
    <row r="280" s="283" customFormat="1"/>
    <row r="281" s="283" customFormat="1"/>
    <row r="282" s="283" customFormat="1"/>
    <row r="283" s="283" customFormat="1"/>
    <row r="284" s="283" customFormat="1"/>
    <row r="285" s="283" customFormat="1"/>
    <row r="286" s="283" customFormat="1"/>
    <row r="287" s="283" customFormat="1"/>
    <row r="288" s="283" customFormat="1"/>
    <row r="289" s="283" customFormat="1"/>
    <row r="290" s="283" customFormat="1"/>
    <row r="291" s="283" customFormat="1"/>
    <row r="292" s="283" customFormat="1"/>
    <row r="293" s="283" customFormat="1"/>
    <row r="294" s="283" customFormat="1"/>
    <row r="295" s="283" customFormat="1"/>
    <row r="296" s="283" customFormat="1"/>
    <row r="297" s="283" customFormat="1"/>
    <row r="298" s="283" customFormat="1"/>
    <row r="299" s="283" customFormat="1"/>
    <row r="300" s="283" customFormat="1"/>
    <row r="301" s="283" customFormat="1"/>
    <row r="302" s="283" customFormat="1"/>
    <row r="303" s="283" customFormat="1"/>
    <row r="304" s="283" customFormat="1"/>
    <row r="305" s="283" customFormat="1"/>
    <row r="306" s="283" customFormat="1"/>
    <row r="307" s="283" customFormat="1"/>
    <row r="308" s="283" customFormat="1"/>
    <row r="309" s="283" customFormat="1"/>
    <row r="310" s="283" customFormat="1"/>
    <row r="311" s="283" customFormat="1"/>
    <row r="312" s="283" customFormat="1"/>
    <row r="313" s="283" customFormat="1"/>
    <row r="314" s="283" customFormat="1"/>
    <row r="315" s="283" customFormat="1"/>
    <row r="316" s="283" customFormat="1"/>
    <row r="317" s="283" customFormat="1"/>
    <row r="318" s="283" customFormat="1"/>
    <row r="319" s="283" customFormat="1"/>
    <row r="320" s="283" customFormat="1"/>
    <row r="321" s="283" customFormat="1"/>
    <row r="322" s="283" customFormat="1"/>
    <row r="323" s="283" customFormat="1"/>
    <row r="324" s="283" customFormat="1"/>
    <row r="325" s="283" customFormat="1"/>
    <row r="326" s="283" customFormat="1"/>
    <row r="327" s="283" customFormat="1"/>
    <row r="328" s="283" customFormat="1"/>
    <row r="329" s="283" customFormat="1"/>
    <row r="330" s="283" customFormat="1"/>
    <row r="331" s="283" customFormat="1"/>
    <row r="332" s="283" customFormat="1"/>
    <row r="333" s="283" customFormat="1"/>
    <row r="334" s="283" customFormat="1"/>
    <row r="335" s="283" customFormat="1"/>
    <row r="336" s="283" customFormat="1"/>
    <row r="337" s="283" customFormat="1"/>
    <row r="338" s="283" customFormat="1"/>
    <row r="339" s="283" customFormat="1"/>
    <row r="340" s="283" customFormat="1"/>
    <row r="341" s="283" customFormat="1"/>
    <row r="342" s="283" customFormat="1"/>
    <row r="343" s="283" customFormat="1"/>
    <row r="344" s="283" customFormat="1"/>
    <row r="345" s="283" customFormat="1"/>
    <row r="346" s="283" customFormat="1"/>
    <row r="347" s="283" customFormat="1"/>
    <row r="348" s="283" customFormat="1"/>
    <row r="349" s="283" customFormat="1"/>
    <row r="350" s="283" customFormat="1"/>
    <row r="351" s="283" customFormat="1"/>
    <row r="352" s="283" customFormat="1"/>
    <row r="353" s="283" customFormat="1"/>
    <row r="354" s="283" customFormat="1"/>
    <row r="355" s="283" customFormat="1"/>
    <row r="356" s="283" customFormat="1"/>
    <row r="357" s="283" customFormat="1"/>
    <row r="358" s="283" customFormat="1"/>
    <row r="359" s="283" customFormat="1"/>
    <row r="360" s="283" customFormat="1"/>
    <row r="361" s="283" customFormat="1"/>
    <row r="362" s="283" customFormat="1"/>
    <row r="363" s="283" customFormat="1"/>
    <row r="364" s="283" customFormat="1"/>
    <row r="365" s="283" customFormat="1"/>
    <row r="366" s="283" customFormat="1"/>
    <row r="367" s="283" customFormat="1"/>
    <row r="368" s="283" customFormat="1"/>
    <row r="369" s="283" customFormat="1"/>
    <row r="370" s="283" customFormat="1"/>
    <row r="371" s="283" customFormat="1"/>
    <row r="372" s="283" customFormat="1"/>
    <row r="373" s="283" customFormat="1"/>
    <row r="374" s="283" customFormat="1"/>
    <row r="375" s="283" customFormat="1"/>
    <row r="376" s="283" customFormat="1"/>
    <row r="377" s="283" customFormat="1"/>
    <row r="378" s="283" customFormat="1"/>
    <row r="379" s="283" customFormat="1"/>
    <row r="380" s="283" customFormat="1"/>
    <row r="381" s="283" customFormat="1"/>
    <row r="382" s="283" customFormat="1"/>
    <row r="383" s="283" customFormat="1"/>
    <row r="384" s="283" customFormat="1"/>
    <row r="385" s="283" customFormat="1"/>
    <row r="386" s="283" customFormat="1"/>
    <row r="387" s="283" customFormat="1"/>
    <row r="388" s="283" customFormat="1"/>
    <row r="389" s="283" customFormat="1"/>
    <row r="390" s="283" customFormat="1"/>
    <row r="391" s="283" customFormat="1"/>
    <row r="392" s="283" customFormat="1"/>
    <row r="393" s="283" customFormat="1"/>
    <row r="394" s="283" customFormat="1"/>
    <row r="395" s="283" customFormat="1"/>
    <row r="396" s="283" customFormat="1"/>
    <row r="397" s="283" customFormat="1"/>
    <row r="398" s="283" customFormat="1"/>
    <row r="399" s="283" customFormat="1"/>
    <row r="400" s="283" customFormat="1"/>
    <row r="401" s="283" customFormat="1"/>
    <row r="402" s="283" customFormat="1"/>
    <row r="403" s="283" customFormat="1"/>
    <row r="404" s="283" customFormat="1"/>
    <row r="405" s="283" customFormat="1"/>
    <row r="406" s="283" customFormat="1"/>
    <row r="407" s="283" customFormat="1"/>
    <row r="408" s="283" customFormat="1"/>
    <row r="409" s="283" customFormat="1"/>
    <row r="410" s="283" customFormat="1"/>
    <row r="411" s="283" customFormat="1"/>
    <row r="412" s="283" customFormat="1"/>
    <row r="413" s="283" customFormat="1"/>
    <row r="414" s="283" customFormat="1"/>
    <row r="415" s="283" customFormat="1"/>
    <row r="416" s="283" customFormat="1"/>
    <row r="417" s="283" customFormat="1"/>
    <row r="418" s="283" customFormat="1"/>
    <row r="419" s="283" customFormat="1"/>
    <row r="420" s="283" customFormat="1"/>
    <row r="421" s="283" customFormat="1"/>
    <row r="422" s="283" customFormat="1"/>
    <row r="423" s="283" customFormat="1"/>
    <row r="424" s="283" customFormat="1"/>
    <row r="425" s="283" customFormat="1"/>
    <row r="426" s="283" customFormat="1"/>
    <row r="427" s="283" customFormat="1"/>
    <row r="428" s="283" customFormat="1"/>
    <row r="429" s="283" customFormat="1"/>
    <row r="430" s="283" customFormat="1"/>
    <row r="431" s="283" customFormat="1"/>
    <row r="432" s="283" customFormat="1"/>
    <row r="433" s="283"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17EC6614-98A4-457C-9CA3-F02045D529F6}"/>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EFA22-A9CD-49F8-ACDF-0CE15B87B17E}">
  <dimension ref="A1:G59"/>
  <sheetViews>
    <sheetView showGridLines="0" zoomScaleNormal="100" workbookViewId="0"/>
  </sheetViews>
  <sheetFormatPr baseColWidth="10" defaultColWidth="11.44140625" defaultRowHeight="13.2"/>
  <cols>
    <col min="1" max="1" width="6.5546875" style="361" customWidth="1"/>
    <col min="2" max="2" width="0.88671875" style="361" customWidth="1"/>
    <col min="3" max="3" width="26.88671875" style="361" customWidth="1"/>
    <col min="4" max="6" width="18.5546875" style="361" customWidth="1"/>
    <col min="7" max="7" width="11.88671875" style="361" customWidth="1"/>
    <col min="8" max="16384" width="11.44140625" style="361"/>
  </cols>
  <sheetData>
    <row r="1" spans="1:6" s="320" customFormat="1" ht="15" customHeight="1">
      <c r="A1" s="1210" t="s">
        <v>1068</v>
      </c>
      <c r="B1" s="319"/>
      <c r="C1" s="319"/>
      <c r="D1" s="319"/>
      <c r="E1" s="319"/>
      <c r="F1" s="319"/>
    </row>
    <row r="2" spans="1:6" s="322" customFormat="1" ht="19.5" customHeight="1">
      <c r="A2" s="321" t="s">
        <v>401</v>
      </c>
      <c r="B2" s="321"/>
      <c r="C2" s="321"/>
      <c r="D2" s="321"/>
      <c r="E2" s="321"/>
      <c r="F2" s="321"/>
    </row>
    <row r="3" spans="1:6" s="319" customFormat="1" ht="20.100000000000001" customHeight="1">
      <c r="A3" s="323">
        <v>45230</v>
      </c>
      <c r="B3" s="323"/>
      <c r="C3" s="323"/>
      <c r="D3" s="323"/>
      <c r="E3" s="323"/>
      <c r="F3" s="323"/>
    </row>
    <row r="4" spans="1:6" s="325" customFormat="1" ht="20.100000000000001" customHeight="1">
      <c r="A4" s="324" t="s">
        <v>71</v>
      </c>
      <c r="B4" s="324"/>
      <c r="C4" s="324"/>
      <c r="D4" s="324"/>
      <c r="E4" s="324"/>
      <c r="F4" s="324"/>
    </row>
    <row r="5" spans="1:6" s="326" customFormat="1" ht="4.5" customHeight="1"/>
    <row r="6" spans="1:6" s="326" customFormat="1" ht="15" customHeight="1">
      <c r="A6" s="327" t="s">
        <v>72</v>
      </c>
      <c r="B6" s="327"/>
      <c r="C6" s="327"/>
      <c r="D6" s="327"/>
      <c r="E6" s="327"/>
      <c r="F6" s="327"/>
    </row>
    <row r="7" spans="1:6" s="328" customFormat="1" ht="6.9" customHeight="1" thickBot="1"/>
    <row r="8" spans="1:6" s="332" customFormat="1" ht="12.15" customHeight="1">
      <c r="A8" s="329" t="s">
        <v>392</v>
      </c>
      <c r="B8" s="329"/>
      <c r="C8" s="330"/>
      <c r="D8" s="330" t="s">
        <v>368</v>
      </c>
      <c r="E8" s="331" t="s">
        <v>393</v>
      </c>
      <c r="F8" s="331" t="s">
        <v>402</v>
      </c>
    </row>
    <row r="9" spans="1:6" s="332" customFormat="1" ht="12.15" customHeight="1">
      <c r="A9" s="333"/>
      <c r="B9" s="333"/>
      <c r="C9" s="333"/>
      <c r="D9" s="333"/>
      <c r="E9" s="334" t="s">
        <v>380</v>
      </c>
      <c r="F9" s="334" t="s">
        <v>381</v>
      </c>
    </row>
    <row r="10" spans="1:6" s="332" customFormat="1" ht="4.5" customHeight="1">
      <c r="A10" s="335"/>
      <c r="B10" s="335"/>
      <c r="C10" s="336"/>
      <c r="D10" s="337"/>
      <c r="E10" s="338"/>
      <c r="F10" s="338"/>
    </row>
    <row r="11" spans="1:6" s="335" customFormat="1" ht="12" customHeight="1">
      <c r="A11" s="337">
        <v>1</v>
      </c>
      <c r="B11" s="339"/>
      <c r="C11" s="340" t="s">
        <v>28</v>
      </c>
      <c r="D11" s="341">
        <v>594.77700000000004</v>
      </c>
      <c r="E11" s="342">
        <v>100</v>
      </c>
      <c r="F11" s="343">
        <v>100</v>
      </c>
    </row>
    <row r="12" spans="1:6" s="335" customFormat="1" ht="12" customHeight="1">
      <c r="A12" s="337">
        <v>2</v>
      </c>
      <c r="B12" s="339"/>
      <c r="C12" s="340" t="s">
        <v>30</v>
      </c>
      <c r="D12" s="341">
        <v>0</v>
      </c>
      <c r="E12" s="342" t="s">
        <v>67</v>
      </c>
      <c r="F12" s="343" t="s">
        <v>67</v>
      </c>
    </row>
    <row r="13" spans="1:6" s="335" customFormat="1" ht="12" customHeight="1">
      <c r="A13" s="337">
        <v>3</v>
      </c>
      <c r="B13" s="339"/>
      <c r="C13" s="340" t="s">
        <v>29</v>
      </c>
      <c r="D13" s="341">
        <v>0</v>
      </c>
      <c r="E13" s="342" t="s">
        <v>67</v>
      </c>
      <c r="F13" s="343" t="s">
        <v>67</v>
      </c>
    </row>
    <row r="14" spans="1:6" s="335" customFormat="1" ht="12" customHeight="1">
      <c r="A14" s="337">
        <v>4</v>
      </c>
      <c r="B14" s="339"/>
      <c r="C14" s="340" t="s">
        <v>36</v>
      </c>
      <c r="D14" s="341">
        <v>0</v>
      </c>
      <c r="E14" s="342" t="s">
        <v>67</v>
      </c>
      <c r="F14" s="343" t="s">
        <v>67</v>
      </c>
    </row>
    <row r="15" spans="1:6" s="335" customFormat="1" ht="12" customHeight="1">
      <c r="A15" s="337">
        <v>5</v>
      </c>
      <c r="B15" s="339"/>
      <c r="C15" s="340" t="s">
        <v>34</v>
      </c>
      <c r="D15" s="341">
        <v>0</v>
      </c>
      <c r="E15" s="342" t="s">
        <v>67</v>
      </c>
      <c r="F15" s="343" t="s">
        <v>67</v>
      </c>
    </row>
    <row r="16" spans="1:6" s="335" customFormat="1" ht="12" customHeight="1">
      <c r="A16" s="337">
        <v>6</v>
      </c>
      <c r="B16" s="339"/>
      <c r="C16" s="340" t="s">
        <v>33</v>
      </c>
      <c r="D16" s="341">
        <v>0</v>
      </c>
      <c r="E16" s="342" t="s">
        <v>67</v>
      </c>
      <c r="F16" s="343" t="s">
        <v>67</v>
      </c>
    </row>
    <row r="17" spans="1:7" s="335" customFormat="1" ht="12" customHeight="1">
      <c r="A17" s="337">
        <v>7</v>
      </c>
      <c r="B17" s="339"/>
      <c r="C17" s="340" t="s">
        <v>31</v>
      </c>
      <c r="D17" s="341">
        <v>0</v>
      </c>
      <c r="E17" s="342" t="s">
        <v>67</v>
      </c>
      <c r="F17" s="343" t="s">
        <v>67</v>
      </c>
    </row>
    <row r="18" spans="1:7" s="335" customFormat="1" ht="12" customHeight="1">
      <c r="A18" s="337">
        <v>8</v>
      </c>
      <c r="B18" s="339"/>
      <c r="C18" s="340" t="s">
        <v>35</v>
      </c>
      <c r="D18" s="341">
        <v>0</v>
      </c>
      <c r="E18" s="342" t="s">
        <v>67</v>
      </c>
      <c r="F18" s="343" t="s">
        <v>67</v>
      </c>
    </row>
    <row r="19" spans="1:7" s="335" customFormat="1" ht="12" customHeight="1">
      <c r="A19" s="337">
        <v>9</v>
      </c>
      <c r="B19" s="339"/>
      <c r="C19" s="340" t="s">
        <v>32</v>
      </c>
      <c r="D19" s="341">
        <v>0</v>
      </c>
      <c r="E19" s="342" t="s">
        <v>67</v>
      </c>
      <c r="F19" s="343" t="s">
        <v>67</v>
      </c>
    </row>
    <row r="20" spans="1:7" s="348" customFormat="1" ht="7.5" customHeight="1">
      <c r="A20" s="344"/>
      <c r="B20" s="344"/>
      <c r="C20" s="345"/>
      <c r="D20" s="346"/>
      <c r="E20" s="347"/>
      <c r="F20" s="347"/>
    </row>
    <row r="21" spans="1:7" s="328" customFormat="1" ht="7.5" customHeight="1">
      <c r="D21" s="349"/>
    </row>
    <row r="22" spans="1:7" s="325" customFormat="1" ht="13.5" customHeight="1">
      <c r="A22" s="327" t="s">
        <v>92</v>
      </c>
      <c r="B22" s="327"/>
      <c r="C22" s="327"/>
      <c r="D22" s="327"/>
      <c r="E22" s="327"/>
      <c r="F22" s="327"/>
    </row>
    <row r="23" spans="1:7" s="328" customFormat="1" ht="6.9" customHeight="1" thickBot="1"/>
    <row r="24" spans="1:7" s="332" customFormat="1" ht="12.15" customHeight="1">
      <c r="A24" s="329" t="s">
        <v>392</v>
      </c>
      <c r="B24" s="329"/>
      <c r="C24" s="330"/>
      <c r="D24" s="330" t="s">
        <v>368</v>
      </c>
      <c r="E24" s="331" t="s">
        <v>393</v>
      </c>
      <c r="F24" s="331" t="s">
        <v>394</v>
      </c>
    </row>
    <row r="25" spans="1:7" s="335" customFormat="1" ht="12.15" customHeight="1">
      <c r="A25" s="333"/>
      <c r="B25" s="333"/>
      <c r="C25" s="333"/>
      <c r="D25" s="333"/>
      <c r="E25" s="334" t="s">
        <v>380</v>
      </c>
      <c r="F25" s="334" t="s">
        <v>381</v>
      </c>
    </row>
    <row r="26" spans="1:7" s="335" customFormat="1" ht="4.5" customHeight="1">
      <c r="A26" s="336"/>
      <c r="B26" s="336"/>
      <c r="C26" s="336"/>
      <c r="D26" s="337"/>
      <c r="E26" s="338"/>
      <c r="F26" s="338"/>
    </row>
    <row r="27" spans="1:7" s="335" customFormat="1" ht="12" customHeight="1">
      <c r="A27" s="337">
        <v>1</v>
      </c>
      <c r="B27" s="339"/>
      <c r="C27" s="340" t="s">
        <v>29</v>
      </c>
      <c r="D27" s="341">
        <v>362635.47399999999</v>
      </c>
      <c r="E27" s="342">
        <v>28.361079219510405</v>
      </c>
      <c r="F27" s="343">
        <v>28.361079219510405</v>
      </c>
      <c r="G27" s="350"/>
    </row>
    <row r="28" spans="1:7" s="335" customFormat="1" ht="12" customHeight="1">
      <c r="A28" s="337">
        <v>2</v>
      </c>
      <c r="B28" s="339"/>
      <c r="C28" s="340" t="s">
        <v>33</v>
      </c>
      <c r="D28" s="341">
        <v>305354.15000000002</v>
      </c>
      <c r="E28" s="342">
        <v>23.881208152725463</v>
      </c>
      <c r="F28" s="343">
        <v>52.242287372235864</v>
      </c>
      <c r="G28" s="350"/>
    </row>
    <row r="29" spans="1:7" s="335" customFormat="1" ht="12" customHeight="1">
      <c r="A29" s="337">
        <v>3</v>
      </c>
      <c r="B29" s="339"/>
      <c r="C29" s="340" t="s">
        <v>30</v>
      </c>
      <c r="D29" s="341">
        <v>197055.36600000001</v>
      </c>
      <c r="E29" s="342">
        <v>15.411351747004259</v>
      </c>
      <c r="F29" s="343">
        <v>67.653639119240125</v>
      </c>
      <c r="G29" s="350"/>
    </row>
    <row r="30" spans="1:7" s="335" customFormat="1" ht="12" customHeight="1">
      <c r="A30" s="337">
        <v>4</v>
      </c>
      <c r="B30" s="339"/>
      <c r="C30" s="340" t="s">
        <v>32</v>
      </c>
      <c r="D30" s="341">
        <v>148333.37700000001</v>
      </c>
      <c r="E30" s="342">
        <v>11.600891136189569</v>
      </c>
      <c r="F30" s="343">
        <v>79.2545302554297</v>
      </c>
      <c r="G30" s="350"/>
    </row>
    <row r="31" spans="1:7" s="335" customFormat="1" ht="12" customHeight="1">
      <c r="A31" s="337">
        <v>5</v>
      </c>
      <c r="B31" s="339"/>
      <c r="C31" s="340" t="s">
        <v>28</v>
      </c>
      <c r="D31" s="341">
        <v>131182.25099999999</v>
      </c>
      <c r="E31" s="342">
        <v>10.259531897876869</v>
      </c>
      <c r="F31" s="343">
        <v>89.514062153306568</v>
      </c>
      <c r="G31" s="350"/>
    </row>
    <row r="32" spans="1:7" s="335" customFormat="1" ht="12" customHeight="1">
      <c r="A32" s="337">
        <v>6</v>
      </c>
      <c r="B32" s="339"/>
      <c r="C32" s="340" t="s">
        <v>36</v>
      </c>
      <c r="D32" s="341">
        <v>108188.516</v>
      </c>
      <c r="E32" s="342">
        <v>8.4612325404140378</v>
      </c>
      <c r="F32" s="343">
        <v>97.975294693720599</v>
      </c>
      <c r="G32" s="350"/>
    </row>
    <row r="33" spans="1:7" s="335" customFormat="1" ht="12" customHeight="1">
      <c r="A33" s="337">
        <v>7</v>
      </c>
      <c r="B33" s="339"/>
      <c r="C33" s="340" t="s">
        <v>35</v>
      </c>
      <c r="D33" s="341">
        <v>17038.045999999998</v>
      </c>
      <c r="E33" s="342">
        <v>1.3325154514576318</v>
      </c>
      <c r="F33" s="343">
        <v>99.307810145178237</v>
      </c>
      <c r="G33" s="350"/>
    </row>
    <row r="34" spans="1:7" s="335" customFormat="1" ht="12" customHeight="1">
      <c r="A34" s="337">
        <v>8</v>
      </c>
      <c r="B34" s="339"/>
      <c r="C34" s="340" t="s">
        <v>31</v>
      </c>
      <c r="D34" s="341">
        <v>8850.6010000000006</v>
      </c>
      <c r="E34" s="342">
        <v>0.69218985482175421</v>
      </c>
      <c r="F34" s="343">
        <v>99.999999999999986</v>
      </c>
      <c r="G34" s="350"/>
    </row>
    <row r="35" spans="1:7" s="335" customFormat="1" ht="12" customHeight="1">
      <c r="A35" s="337">
        <v>9</v>
      </c>
      <c r="B35" s="339"/>
      <c r="C35" s="340" t="s">
        <v>34</v>
      </c>
      <c r="D35" s="341">
        <v>0</v>
      </c>
      <c r="E35" s="342" t="s">
        <v>67</v>
      </c>
      <c r="F35" s="343" t="s">
        <v>67</v>
      </c>
      <c r="G35" s="350"/>
    </row>
    <row r="36" spans="1:7" s="348" customFormat="1" ht="5.25" customHeight="1">
      <c r="A36" s="344"/>
      <c r="B36" s="344"/>
      <c r="C36" s="345"/>
      <c r="D36" s="346"/>
      <c r="E36" s="347"/>
      <c r="F36" s="347"/>
    </row>
    <row r="37" spans="1:7" s="328" customFormat="1" ht="7.5" customHeight="1">
      <c r="D37" s="351"/>
      <c r="E37" s="351"/>
      <c r="F37" s="352"/>
    </row>
    <row r="38" spans="1:7" s="325" customFormat="1" ht="14.25" customHeight="1">
      <c r="A38" s="327" t="s">
        <v>74</v>
      </c>
      <c r="B38" s="327"/>
      <c r="C38" s="327"/>
      <c r="D38" s="327"/>
      <c r="E38" s="327"/>
      <c r="F38" s="327"/>
    </row>
    <row r="39" spans="1:7" s="328" customFormat="1" ht="6.9" customHeight="1" thickBot="1"/>
    <row r="40" spans="1:7" s="332" customFormat="1" ht="12.15" customHeight="1">
      <c r="A40" s="329" t="s">
        <v>392</v>
      </c>
      <c r="B40" s="329"/>
      <c r="C40" s="330"/>
      <c r="D40" s="330" t="s">
        <v>368</v>
      </c>
      <c r="E40" s="331" t="s">
        <v>393</v>
      </c>
      <c r="F40" s="331" t="s">
        <v>394</v>
      </c>
    </row>
    <row r="41" spans="1:7" s="335" customFormat="1" ht="12.15" customHeight="1">
      <c r="A41" s="333"/>
      <c r="B41" s="333"/>
      <c r="C41" s="333"/>
      <c r="D41" s="333"/>
      <c r="E41" s="334" t="s">
        <v>380</v>
      </c>
      <c r="F41" s="334" t="s">
        <v>381</v>
      </c>
    </row>
    <row r="42" spans="1:7" s="335" customFormat="1" ht="4.5" customHeight="1">
      <c r="C42" s="336"/>
      <c r="D42" s="337"/>
      <c r="E42" s="338"/>
      <c r="F42" s="338"/>
    </row>
    <row r="43" spans="1:7" s="335" customFormat="1" ht="12" customHeight="1">
      <c r="A43" s="337">
        <v>1</v>
      </c>
      <c r="B43" s="339"/>
      <c r="C43" s="340" t="s">
        <v>29</v>
      </c>
      <c r="D43" s="341">
        <v>2320175.0690000001</v>
      </c>
      <c r="E43" s="342">
        <v>32.688191822813188</v>
      </c>
      <c r="F43" s="343">
        <v>32.688191822813188</v>
      </c>
    </row>
    <row r="44" spans="1:7" s="335" customFormat="1" ht="12" customHeight="1">
      <c r="A44" s="337">
        <v>2</v>
      </c>
      <c r="B44" s="339"/>
      <c r="C44" s="340" t="s">
        <v>28</v>
      </c>
      <c r="D44" s="341">
        <v>1359399.95</v>
      </c>
      <c r="E44" s="342">
        <v>19.152143699516088</v>
      </c>
      <c r="F44" s="343">
        <v>51.840335522329276</v>
      </c>
      <c r="G44" s="353"/>
    </row>
    <row r="45" spans="1:7" s="335" customFormat="1" ht="12" customHeight="1">
      <c r="A45" s="337">
        <v>3</v>
      </c>
      <c r="B45" s="339"/>
      <c r="C45" s="340" t="s">
        <v>30</v>
      </c>
      <c r="D45" s="341">
        <v>1272565.949</v>
      </c>
      <c r="E45" s="342">
        <v>17.928767705456412</v>
      </c>
      <c r="F45" s="343">
        <v>69.769103227785692</v>
      </c>
      <c r="G45" s="353"/>
    </row>
    <row r="46" spans="1:7" s="335" customFormat="1" ht="12" customHeight="1">
      <c r="A46" s="337">
        <v>4</v>
      </c>
      <c r="B46" s="339"/>
      <c r="C46" s="340" t="s">
        <v>33</v>
      </c>
      <c r="D46" s="341">
        <v>530845.86800000002</v>
      </c>
      <c r="E46" s="342">
        <v>7.4789147566397585</v>
      </c>
      <c r="F46" s="343">
        <v>77.248017984425445</v>
      </c>
      <c r="G46" s="353"/>
    </row>
    <row r="47" spans="1:7" s="335" customFormat="1" ht="12" customHeight="1">
      <c r="A47" s="337">
        <v>5</v>
      </c>
      <c r="B47" s="339"/>
      <c r="C47" s="340" t="s">
        <v>35</v>
      </c>
      <c r="D47" s="341">
        <v>514261.79599999997</v>
      </c>
      <c r="E47" s="342">
        <v>7.2452671608257955</v>
      </c>
      <c r="F47" s="343">
        <v>84.493285145251235</v>
      </c>
      <c r="G47" s="353"/>
    </row>
    <row r="48" spans="1:7" s="335" customFormat="1" ht="12" customHeight="1">
      <c r="A48" s="337">
        <v>6</v>
      </c>
      <c r="B48" s="339"/>
      <c r="C48" s="340" t="s">
        <v>31</v>
      </c>
      <c r="D48" s="341">
        <v>510027.299</v>
      </c>
      <c r="E48" s="342">
        <v>7.1856087100224331</v>
      </c>
      <c r="F48" s="343">
        <v>91.678893855273671</v>
      </c>
      <c r="G48" s="353"/>
    </row>
    <row r="49" spans="1:7" s="335" customFormat="1" ht="12" customHeight="1">
      <c r="A49" s="337">
        <v>7</v>
      </c>
      <c r="B49" s="339"/>
      <c r="C49" s="340" t="s">
        <v>36</v>
      </c>
      <c r="D49" s="341">
        <v>398249.58100000001</v>
      </c>
      <c r="E49" s="342">
        <v>5.610808801033186</v>
      </c>
      <c r="F49" s="343">
        <v>97.289702656306858</v>
      </c>
      <c r="G49" s="353"/>
    </row>
    <row r="50" spans="1:7" s="335" customFormat="1" ht="12" customHeight="1">
      <c r="A50" s="337">
        <v>8</v>
      </c>
      <c r="B50" s="339"/>
      <c r="C50" s="340" t="s">
        <v>32</v>
      </c>
      <c r="D50" s="341">
        <v>192374.18700000001</v>
      </c>
      <c r="E50" s="342">
        <v>2.7102973436931346</v>
      </c>
      <c r="F50" s="343">
        <v>99.999999999999986</v>
      </c>
      <c r="G50" s="353"/>
    </row>
    <row r="51" spans="1:7" s="335" customFormat="1" ht="12" customHeight="1">
      <c r="A51" s="337">
        <v>9</v>
      </c>
      <c r="B51" s="339"/>
      <c r="C51" s="340" t="s">
        <v>34</v>
      </c>
      <c r="D51" s="341">
        <v>0</v>
      </c>
      <c r="E51" s="342" t="s">
        <v>67</v>
      </c>
      <c r="F51" s="343" t="s">
        <v>67</v>
      </c>
      <c r="G51" s="353"/>
    </row>
    <row r="52" spans="1:7" s="348" customFormat="1" ht="6" customHeight="1">
      <c r="A52" s="344"/>
      <c r="B52" s="344"/>
      <c r="C52" s="345"/>
      <c r="D52" s="346"/>
      <c r="E52" s="347"/>
      <c r="F52" s="354"/>
    </row>
    <row r="53" spans="1:7" s="356" customFormat="1" ht="8.25" customHeight="1">
      <c r="A53" s="337"/>
      <c r="B53" s="337"/>
      <c r="C53" s="335"/>
      <c r="D53" s="355"/>
      <c r="E53" s="335"/>
      <c r="F53" s="335"/>
    </row>
    <row r="54" spans="1:7" s="356" customFormat="1" ht="11.1" customHeight="1">
      <c r="A54" s="357" t="s">
        <v>403</v>
      </c>
      <c r="B54" s="357"/>
      <c r="C54" s="335"/>
      <c r="D54" s="335"/>
      <c r="E54" s="335"/>
      <c r="F54" s="335"/>
    </row>
    <row r="55" spans="1:7" s="356" customFormat="1" ht="11.1" customHeight="1">
      <c r="A55" s="234" t="s">
        <v>399</v>
      </c>
      <c r="B55" s="335"/>
      <c r="C55" s="335"/>
      <c r="D55" s="355"/>
      <c r="E55" s="335"/>
      <c r="F55" s="335"/>
    </row>
    <row r="56" spans="1:7">
      <c r="A56" s="238" t="s">
        <v>400</v>
      </c>
      <c r="B56" s="358"/>
      <c r="C56" s="340"/>
      <c r="D56" s="359"/>
      <c r="E56" s="360"/>
      <c r="F56" s="360"/>
    </row>
    <row r="57" spans="1:7">
      <c r="C57" s="340"/>
    </row>
    <row r="58" spans="1:7">
      <c r="A58" s="362"/>
      <c r="B58" s="362"/>
      <c r="C58" s="362"/>
      <c r="D58" s="363"/>
      <c r="E58" s="363"/>
      <c r="F58" s="363"/>
    </row>
    <row r="59" spans="1:7">
      <c r="A59" s="362"/>
      <c r="B59" s="362"/>
      <c r="C59" s="362"/>
      <c r="D59" s="363"/>
      <c r="E59" s="363"/>
      <c r="F59" s="363"/>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AED3FAD3-F033-453C-8199-F4AFEE54A27F}"/>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AD2F-EF68-441D-A293-082704B84C8B}">
  <dimension ref="A1:AB36"/>
  <sheetViews>
    <sheetView showGridLines="0" workbookViewId="0"/>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210" t="s">
        <v>1068</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45230</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3</v>
      </c>
      <c r="D9" s="18">
        <v>1</v>
      </c>
      <c r="E9" s="18">
        <v>9</v>
      </c>
      <c r="F9" s="18">
        <v>2</v>
      </c>
      <c r="G9" s="18">
        <v>2</v>
      </c>
      <c r="H9" s="18">
        <v>3</v>
      </c>
      <c r="I9" s="18">
        <v>2</v>
      </c>
      <c r="J9" s="18">
        <v>1</v>
      </c>
      <c r="K9" s="18">
        <v>4</v>
      </c>
      <c r="L9" s="18">
        <v>6</v>
      </c>
      <c r="M9" s="18">
        <v>5</v>
      </c>
      <c r="N9" s="18">
        <v>11</v>
      </c>
      <c r="O9" s="18">
        <v>6</v>
      </c>
      <c r="P9" s="18">
        <v>57</v>
      </c>
      <c r="Q9" s="18">
        <v>3</v>
      </c>
      <c r="R9" s="18">
        <v>1</v>
      </c>
      <c r="S9" s="18">
        <v>2</v>
      </c>
      <c r="T9" s="18">
        <v>1</v>
      </c>
      <c r="U9" s="18">
        <v>11</v>
      </c>
      <c r="V9" s="18">
        <v>2</v>
      </c>
      <c r="W9" s="18">
        <v>3</v>
      </c>
      <c r="X9" s="18">
        <v>1</v>
      </c>
      <c r="Y9" s="18">
        <v>2</v>
      </c>
      <c r="Z9" s="18">
        <v>3</v>
      </c>
      <c r="AA9" s="19">
        <v>141</v>
      </c>
      <c r="AB9" s="20"/>
    </row>
    <row r="10" spans="1:28" s="21" customFormat="1" ht="20.100000000000001" customHeight="1">
      <c r="A10" s="17" t="s">
        <v>29</v>
      </c>
      <c r="B10" s="18">
        <v>1</v>
      </c>
      <c r="C10" s="18">
        <v>5</v>
      </c>
      <c r="D10" s="18">
        <v>0</v>
      </c>
      <c r="E10" s="18">
        <v>13</v>
      </c>
      <c r="F10" s="18">
        <v>1</v>
      </c>
      <c r="G10" s="18">
        <v>3</v>
      </c>
      <c r="H10" s="18">
        <v>3</v>
      </c>
      <c r="I10" s="18">
        <v>2</v>
      </c>
      <c r="J10" s="18">
        <v>0</v>
      </c>
      <c r="K10" s="18">
        <v>2</v>
      </c>
      <c r="L10" s="18">
        <v>5</v>
      </c>
      <c r="M10" s="18">
        <v>3</v>
      </c>
      <c r="N10" s="18">
        <v>11</v>
      </c>
      <c r="O10" s="18">
        <v>8</v>
      </c>
      <c r="P10" s="18">
        <v>36</v>
      </c>
      <c r="Q10" s="18">
        <v>2</v>
      </c>
      <c r="R10" s="18">
        <v>0</v>
      </c>
      <c r="S10" s="18">
        <v>1</v>
      </c>
      <c r="T10" s="18">
        <v>0</v>
      </c>
      <c r="U10" s="18">
        <v>11</v>
      </c>
      <c r="V10" s="18">
        <v>2</v>
      </c>
      <c r="W10" s="18">
        <v>2</v>
      </c>
      <c r="X10" s="18">
        <v>2</v>
      </c>
      <c r="Y10" s="18">
        <v>1</v>
      </c>
      <c r="Z10" s="18">
        <v>2</v>
      </c>
      <c r="AA10" s="19">
        <v>116</v>
      </c>
      <c r="AB10" s="20"/>
    </row>
    <row r="11" spans="1:28" s="21" customFormat="1" ht="20.100000000000001" customHeight="1">
      <c r="A11" s="17" t="s">
        <v>30</v>
      </c>
      <c r="B11" s="18">
        <v>1</v>
      </c>
      <c r="C11" s="18">
        <v>4</v>
      </c>
      <c r="D11" s="18">
        <v>2</v>
      </c>
      <c r="E11" s="18">
        <v>12</v>
      </c>
      <c r="F11" s="18">
        <v>1</v>
      </c>
      <c r="G11" s="18">
        <v>8</v>
      </c>
      <c r="H11" s="18">
        <v>1</v>
      </c>
      <c r="I11" s="18">
        <v>6</v>
      </c>
      <c r="J11" s="18">
        <v>2</v>
      </c>
      <c r="K11" s="18">
        <v>3</v>
      </c>
      <c r="L11" s="18">
        <v>1</v>
      </c>
      <c r="M11" s="18">
        <v>13</v>
      </c>
      <c r="N11" s="18">
        <v>10</v>
      </c>
      <c r="O11" s="18">
        <v>2</v>
      </c>
      <c r="P11" s="18">
        <v>19</v>
      </c>
      <c r="Q11" s="18">
        <v>1</v>
      </c>
      <c r="R11" s="18">
        <v>1</v>
      </c>
      <c r="S11" s="18">
        <v>2</v>
      </c>
      <c r="T11" s="18">
        <v>4</v>
      </c>
      <c r="U11" s="18">
        <v>10</v>
      </c>
      <c r="V11" s="18">
        <v>2</v>
      </c>
      <c r="W11" s="18">
        <v>2</v>
      </c>
      <c r="X11" s="18">
        <v>5</v>
      </c>
      <c r="Y11" s="18">
        <v>1</v>
      </c>
      <c r="Z11" s="18">
        <v>3</v>
      </c>
      <c r="AA11" s="19">
        <v>116</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9</v>
      </c>
      <c r="P12" s="18">
        <v>41</v>
      </c>
      <c r="Q12" s="18">
        <v>9</v>
      </c>
      <c r="R12" s="18">
        <v>4</v>
      </c>
      <c r="S12" s="18">
        <v>2</v>
      </c>
      <c r="T12" s="18">
        <v>2</v>
      </c>
      <c r="U12" s="18">
        <v>16</v>
      </c>
      <c r="V12" s="18">
        <v>3</v>
      </c>
      <c r="W12" s="18">
        <v>9</v>
      </c>
      <c r="X12" s="18">
        <v>1</v>
      </c>
      <c r="Y12" s="18">
        <v>3</v>
      </c>
      <c r="Z12" s="18">
        <v>3</v>
      </c>
      <c r="AA12" s="19">
        <v>175</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7</v>
      </c>
      <c r="N13" s="18">
        <v>1</v>
      </c>
      <c r="O13" s="18">
        <v>1</v>
      </c>
      <c r="P13" s="18">
        <v>26</v>
      </c>
      <c r="Q13" s="18">
        <v>0</v>
      </c>
      <c r="R13" s="18">
        <v>0</v>
      </c>
      <c r="S13" s="18">
        <v>0</v>
      </c>
      <c r="T13" s="18">
        <v>1</v>
      </c>
      <c r="U13" s="18">
        <v>2</v>
      </c>
      <c r="V13" s="18">
        <v>0</v>
      </c>
      <c r="W13" s="18">
        <v>0</v>
      </c>
      <c r="X13" s="18">
        <v>0</v>
      </c>
      <c r="Y13" s="18">
        <v>0</v>
      </c>
      <c r="Z13" s="18">
        <v>0</v>
      </c>
      <c r="AA13" s="19">
        <v>41</v>
      </c>
      <c r="AB13" s="20"/>
    </row>
    <row r="14" spans="1:28" s="21" customFormat="1" ht="20.100000000000001" customHeight="1">
      <c r="A14" s="17" t="s">
        <v>33</v>
      </c>
      <c r="B14" s="18">
        <v>0</v>
      </c>
      <c r="C14" s="18">
        <v>1</v>
      </c>
      <c r="D14" s="18">
        <v>0</v>
      </c>
      <c r="E14" s="18">
        <v>5</v>
      </c>
      <c r="F14" s="18">
        <v>0</v>
      </c>
      <c r="G14" s="18">
        <v>2</v>
      </c>
      <c r="H14" s="18">
        <v>4</v>
      </c>
      <c r="I14" s="18">
        <v>3</v>
      </c>
      <c r="J14" s="18">
        <v>0</v>
      </c>
      <c r="K14" s="18">
        <v>2</v>
      </c>
      <c r="L14" s="18">
        <v>4</v>
      </c>
      <c r="M14" s="18">
        <v>3</v>
      </c>
      <c r="N14" s="18">
        <v>5</v>
      </c>
      <c r="O14" s="18">
        <v>5</v>
      </c>
      <c r="P14" s="18">
        <v>60</v>
      </c>
      <c r="Q14" s="18">
        <v>0</v>
      </c>
      <c r="R14" s="18">
        <v>0</v>
      </c>
      <c r="S14" s="18">
        <v>2</v>
      </c>
      <c r="T14" s="18">
        <v>0</v>
      </c>
      <c r="U14" s="18">
        <v>7</v>
      </c>
      <c r="V14" s="18">
        <v>2</v>
      </c>
      <c r="W14" s="18">
        <v>1</v>
      </c>
      <c r="X14" s="18">
        <v>1</v>
      </c>
      <c r="Y14" s="18">
        <v>1</v>
      </c>
      <c r="Z14" s="18">
        <v>1</v>
      </c>
      <c r="AA14" s="19">
        <v>109</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5</v>
      </c>
      <c r="F17" s="18">
        <v>3</v>
      </c>
      <c r="G17" s="18">
        <v>8</v>
      </c>
      <c r="H17" s="18">
        <v>0</v>
      </c>
      <c r="I17" s="18">
        <v>17</v>
      </c>
      <c r="J17" s="18">
        <v>1</v>
      </c>
      <c r="K17" s="18">
        <v>0</v>
      </c>
      <c r="L17" s="18">
        <v>2</v>
      </c>
      <c r="M17" s="18">
        <v>1</v>
      </c>
      <c r="N17" s="18">
        <v>2</v>
      </c>
      <c r="O17" s="18">
        <v>1</v>
      </c>
      <c r="P17" s="18">
        <v>1</v>
      </c>
      <c r="Q17" s="18">
        <v>0</v>
      </c>
      <c r="R17" s="18">
        <v>0</v>
      </c>
      <c r="S17" s="18">
        <v>2</v>
      </c>
      <c r="T17" s="18">
        <v>0</v>
      </c>
      <c r="U17" s="18">
        <v>0</v>
      </c>
      <c r="V17" s="18">
        <v>8</v>
      </c>
      <c r="W17" s="18">
        <v>0</v>
      </c>
      <c r="X17" s="18">
        <v>2</v>
      </c>
      <c r="Y17" s="18">
        <v>0</v>
      </c>
      <c r="Z17" s="18">
        <v>0</v>
      </c>
      <c r="AA17" s="19">
        <v>58</v>
      </c>
      <c r="AB17" s="20"/>
    </row>
    <row r="18" spans="1:28" s="15" customFormat="1" ht="22.5" customHeight="1">
      <c r="A18" s="22" t="s">
        <v>37</v>
      </c>
      <c r="B18" s="19">
        <v>3</v>
      </c>
      <c r="C18" s="19">
        <v>20</v>
      </c>
      <c r="D18" s="19">
        <v>12</v>
      </c>
      <c r="E18" s="19">
        <v>58</v>
      </c>
      <c r="F18" s="19">
        <v>16</v>
      </c>
      <c r="G18" s="19">
        <v>33</v>
      </c>
      <c r="H18" s="19">
        <v>15</v>
      </c>
      <c r="I18" s="19">
        <v>35</v>
      </c>
      <c r="J18" s="19">
        <v>7</v>
      </c>
      <c r="K18" s="19">
        <v>19</v>
      </c>
      <c r="L18" s="19">
        <v>29</v>
      </c>
      <c r="M18" s="19">
        <v>47</v>
      </c>
      <c r="N18" s="19">
        <v>55</v>
      </c>
      <c r="O18" s="19">
        <v>32</v>
      </c>
      <c r="P18" s="19">
        <v>260</v>
      </c>
      <c r="Q18" s="19">
        <v>15</v>
      </c>
      <c r="R18" s="19">
        <v>6</v>
      </c>
      <c r="S18" s="19">
        <v>11</v>
      </c>
      <c r="T18" s="19">
        <v>8</v>
      </c>
      <c r="U18" s="19">
        <v>57</v>
      </c>
      <c r="V18" s="19">
        <v>19</v>
      </c>
      <c r="W18" s="19">
        <v>17</v>
      </c>
      <c r="X18" s="19">
        <v>12</v>
      </c>
      <c r="Y18" s="19">
        <v>8</v>
      </c>
      <c r="Z18" s="19">
        <v>12</v>
      </c>
      <c r="AA18" s="19">
        <v>806</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31"/>
    </row>
  </sheetData>
  <mergeCells count="2">
    <mergeCell ref="A2:AA2"/>
    <mergeCell ref="A3:AA3"/>
  </mergeCells>
  <hyperlinks>
    <hyperlink ref="A1" location="Índice!A1" display="Volver al Índice" xr:uid="{C28E2797-CAFA-4E28-93B4-A80211FAB12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EC41-A5C8-42EF-B260-7A499C066488}">
  <dimension ref="A1:AB1363"/>
  <sheetViews>
    <sheetView showGridLines="0" topLeftCell="A754" zoomScale="70" zoomScaleNormal="70" workbookViewId="0"/>
  </sheetViews>
  <sheetFormatPr baseColWidth="10" defaultRowHeight="10.199999999999999"/>
  <cols>
    <col min="1" max="1" width="27.33203125" style="176" customWidth="1"/>
    <col min="2" max="2" width="16.109375" style="142" bestFit="1" customWidth="1"/>
    <col min="3" max="3" width="14.88671875" style="142" bestFit="1" customWidth="1"/>
    <col min="4" max="4" width="24.109375" style="142" customWidth="1"/>
    <col min="5" max="5" width="10.6640625" style="177" customWidth="1"/>
    <col min="6" max="8" width="10.6640625" style="142" customWidth="1"/>
    <col min="9" max="9" width="13.88671875" style="142" bestFit="1" customWidth="1"/>
    <col min="10" max="10" width="10.6640625" style="142" customWidth="1"/>
    <col min="11" max="11" width="13.88671875" style="142" bestFit="1" customWidth="1"/>
    <col min="12" max="12" width="15.5546875" style="142" bestFit="1" customWidth="1"/>
    <col min="13" max="13" width="13.88671875" style="142" bestFit="1" customWidth="1"/>
    <col min="14" max="15" width="15.5546875" style="142" bestFit="1" customWidth="1"/>
    <col min="16" max="16" width="14.554687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5546875" style="142" bestFit="1" customWidth="1"/>
    <col min="269" max="269" width="13.88671875" style="142" bestFit="1" customWidth="1"/>
    <col min="270" max="271" width="15.5546875" style="142" bestFit="1" customWidth="1"/>
    <col min="272" max="272" width="14.554687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5546875" style="142" bestFit="1" customWidth="1"/>
    <col min="525" max="525" width="13.88671875" style="142" bestFit="1" customWidth="1"/>
    <col min="526" max="527" width="15.5546875" style="142" bestFit="1" customWidth="1"/>
    <col min="528" max="528" width="14.554687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5546875" style="142" bestFit="1" customWidth="1"/>
    <col min="781" max="781" width="13.88671875" style="142" bestFit="1" customWidth="1"/>
    <col min="782" max="783" width="15.5546875" style="142" bestFit="1" customWidth="1"/>
    <col min="784" max="784" width="14.554687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5546875" style="142" bestFit="1" customWidth="1"/>
    <col min="1037" max="1037" width="13.88671875" style="142" bestFit="1" customWidth="1"/>
    <col min="1038" max="1039" width="15.5546875" style="142" bestFit="1" customWidth="1"/>
    <col min="1040" max="1040" width="14.554687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5546875" style="142" bestFit="1" customWidth="1"/>
    <col min="1293" max="1293" width="13.88671875" style="142" bestFit="1" customWidth="1"/>
    <col min="1294" max="1295" width="15.5546875" style="142" bestFit="1" customWidth="1"/>
    <col min="1296" max="1296" width="14.554687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5546875" style="142" bestFit="1" customWidth="1"/>
    <col min="1549" max="1549" width="13.88671875" style="142" bestFit="1" customWidth="1"/>
    <col min="1550" max="1551" width="15.5546875" style="142" bestFit="1" customWidth="1"/>
    <col min="1552" max="1552" width="14.554687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5546875" style="142" bestFit="1" customWidth="1"/>
    <col min="1805" max="1805" width="13.88671875" style="142" bestFit="1" customWidth="1"/>
    <col min="1806" max="1807" width="15.5546875" style="142" bestFit="1" customWidth="1"/>
    <col min="1808" max="1808" width="14.554687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5546875" style="142" bestFit="1" customWidth="1"/>
    <col min="2061" max="2061" width="13.88671875" style="142" bestFit="1" customWidth="1"/>
    <col min="2062" max="2063" width="15.5546875" style="142" bestFit="1" customWidth="1"/>
    <col min="2064" max="2064" width="14.554687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5546875" style="142" bestFit="1" customWidth="1"/>
    <col min="2317" max="2317" width="13.88671875" style="142" bestFit="1" customWidth="1"/>
    <col min="2318" max="2319" width="15.5546875" style="142" bestFit="1" customWidth="1"/>
    <col min="2320" max="2320" width="14.554687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5546875" style="142" bestFit="1" customWidth="1"/>
    <col min="2573" max="2573" width="13.88671875" style="142" bestFit="1" customWidth="1"/>
    <col min="2574" max="2575" width="15.5546875" style="142" bestFit="1" customWidth="1"/>
    <col min="2576" max="2576" width="14.554687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5546875" style="142" bestFit="1" customWidth="1"/>
    <col min="2829" max="2829" width="13.88671875" style="142" bestFit="1" customWidth="1"/>
    <col min="2830" max="2831" width="15.5546875" style="142" bestFit="1" customWidth="1"/>
    <col min="2832" max="2832" width="14.554687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5546875" style="142" bestFit="1" customWidth="1"/>
    <col min="3085" max="3085" width="13.88671875" style="142" bestFit="1" customWidth="1"/>
    <col min="3086" max="3087" width="15.5546875" style="142" bestFit="1" customWidth="1"/>
    <col min="3088" max="3088" width="14.554687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5546875" style="142" bestFit="1" customWidth="1"/>
    <col min="3341" max="3341" width="13.88671875" style="142" bestFit="1" customWidth="1"/>
    <col min="3342" max="3343" width="15.5546875" style="142" bestFit="1" customWidth="1"/>
    <col min="3344" max="3344" width="14.554687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5546875" style="142" bestFit="1" customWidth="1"/>
    <col min="3597" max="3597" width="13.88671875" style="142" bestFit="1" customWidth="1"/>
    <col min="3598" max="3599" width="15.5546875" style="142" bestFit="1" customWidth="1"/>
    <col min="3600" max="3600" width="14.554687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5546875" style="142" bestFit="1" customWidth="1"/>
    <col min="3853" max="3853" width="13.88671875" style="142" bestFit="1" customWidth="1"/>
    <col min="3854" max="3855" width="15.5546875" style="142" bestFit="1" customWidth="1"/>
    <col min="3856" max="3856" width="14.554687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5546875" style="142" bestFit="1" customWidth="1"/>
    <col min="4109" max="4109" width="13.88671875" style="142" bestFit="1" customWidth="1"/>
    <col min="4110" max="4111" width="15.5546875" style="142" bestFit="1" customWidth="1"/>
    <col min="4112" max="4112" width="14.554687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5546875" style="142" bestFit="1" customWidth="1"/>
    <col min="4365" max="4365" width="13.88671875" style="142" bestFit="1" customWidth="1"/>
    <col min="4366" max="4367" width="15.5546875" style="142" bestFit="1" customWidth="1"/>
    <col min="4368" max="4368" width="14.554687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5546875" style="142" bestFit="1" customWidth="1"/>
    <col min="4621" max="4621" width="13.88671875" style="142" bestFit="1" customWidth="1"/>
    <col min="4622" max="4623" width="15.5546875" style="142" bestFit="1" customWidth="1"/>
    <col min="4624" max="4624" width="14.554687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5546875" style="142" bestFit="1" customWidth="1"/>
    <col min="4877" max="4877" width="13.88671875" style="142" bestFit="1" customWidth="1"/>
    <col min="4878" max="4879" width="15.5546875" style="142" bestFit="1" customWidth="1"/>
    <col min="4880" max="4880" width="14.554687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5546875" style="142" bestFit="1" customWidth="1"/>
    <col min="5133" max="5133" width="13.88671875" style="142" bestFit="1" customWidth="1"/>
    <col min="5134" max="5135" width="15.5546875" style="142" bestFit="1" customWidth="1"/>
    <col min="5136" max="5136" width="14.554687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5546875" style="142" bestFit="1" customWidth="1"/>
    <col min="5389" max="5389" width="13.88671875" style="142" bestFit="1" customWidth="1"/>
    <col min="5390" max="5391" width="15.5546875" style="142" bestFit="1" customWidth="1"/>
    <col min="5392" max="5392" width="14.554687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5546875" style="142" bestFit="1" customWidth="1"/>
    <col min="5645" max="5645" width="13.88671875" style="142" bestFit="1" customWidth="1"/>
    <col min="5646" max="5647" width="15.5546875" style="142" bestFit="1" customWidth="1"/>
    <col min="5648" max="5648" width="14.554687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5546875" style="142" bestFit="1" customWidth="1"/>
    <col min="5901" max="5901" width="13.88671875" style="142" bestFit="1" customWidth="1"/>
    <col min="5902" max="5903" width="15.5546875" style="142" bestFit="1" customWidth="1"/>
    <col min="5904" max="5904" width="14.554687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5546875" style="142" bestFit="1" customWidth="1"/>
    <col min="6157" max="6157" width="13.88671875" style="142" bestFit="1" customWidth="1"/>
    <col min="6158" max="6159" width="15.5546875" style="142" bestFit="1" customWidth="1"/>
    <col min="6160" max="6160" width="14.554687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5546875" style="142" bestFit="1" customWidth="1"/>
    <col min="6413" max="6413" width="13.88671875" style="142" bestFit="1" customWidth="1"/>
    <col min="6414" max="6415" width="15.5546875" style="142" bestFit="1" customWidth="1"/>
    <col min="6416" max="6416" width="14.554687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5546875" style="142" bestFit="1" customWidth="1"/>
    <col min="6669" max="6669" width="13.88671875" style="142" bestFit="1" customWidth="1"/>
    <col min="6670" max="6671" width="15.5546875" style="142" bestFit="1" customWidth="1"/>
    <col min="6672" max="6672" width="14.554687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5546875" style="142" bestFit="1" customWidth="1"/>
    <col min="6925" max="6925" width="13.88671875" style="142" bestFit="1" customWidth="1"/>
    <col min="6926" max="6927" width="15.5546875" style="142" bestFit="1" customWidth="1"/>
    <col min="6928" max="6928" width="14.554687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5546875" style="142" bestFit="1" customWidth="1"/>
    <col min="7181" max="7181" width="13.88671875" style="142" bestFit="1" customWidth="1"/>
    <col min="7182" max="7183" width="15.5546875" style="142" bestFit="1" customWidth="1"/>
    <col min="7184" max="7184" width="14.554687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5546875" style="142" bestFit="1" customWidth="1"/>
    <col min="7437" max="7437" width="13.88671875" style="142" bestFit="1" customWidth="1"/>
    <col min="7438" max="7439" width="15.5546875" style="142" bestFit="1" customWidth="1"/>
    <col min="7440" max="7440" width="14.554687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5546875" style="142" bestFit="1" customWidth="1"/>
    <col min="7693" max="7693" width="13.88671875" style="142" bestFit="1" customWidth="1"/>
    <col min="7694" max="7695" width="15.5546875" style="142" bestFit="1" customWidth="1"/>
    <col min="7696" max="7696" width="14.554687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5546875" style="142" bestFit="1" customWidth="1"/>
    <col min="7949" max="7949" width="13.88671875" style="142" bestFit="1" customWidth="1"/>
    <col min="7950" max="7951" width="15.5546875" style="142" bestFit="1" customWidth="1"/>
    <col min="7952" max="7952" width="14.554687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5546875" style="142" bestFit="1" customWidth="1"/>
    <col min="8205" max="8205" width="13.88671875" style="142" bestFit="1" customWidth="1"/>
    <col min="8206" max="8207" width="15.5546875" style="142" bestFit="1" customWidth="1"/>
    <col min="8208" max="8208" width="14.554687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5546875" style="142" bestFit="1" customWidth="1"/>
    <col min="8461" max="8461" width="13.88671875" style="142" bestFit="1" customWidth="1"/>
    <col min="8462" max="8463" width="15.5546875" style="142" bestFit="1" customWidth="1"/>
    <col min="8464" max="8464" width="14.554687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5546875" style="142" bestFit="1" customWidth="1"/>
    <col min="8717" max="8717" width="13.88671875" style="142" bestFit="1" customWidth="1"/>
    <col min="8718" max="8719" width="15.5546875" style="142" bestFit="1" customWidth="1"/>
    <col min="8720" max="8720" width="14.554687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5546875" style="142" bestFit="1" customWidth="1"/>
    <col min="8973" max="8973" width="13.88671875" style="142" bestFit="1" customWidth="1"/>
    <col min="8974" max="8975" width="15.5546875" style="142" bestFit="1" customWidth="1"/>
    <col min="8976" max="8976" width="14.554687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5546875" style="142" bestFit="1" customWidth="1"/>
    <col min="9229" max="9229" width="13.88671875" style="142" bestFit="1" customWidth="1"/>
    <col min="9230" max="9231" width="15.5546875" style="142" bestFit="1" customWidth="1"/>
    <col min="9232" max="9232" width="14.554687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5546875" style="142" bestFit="1" customWidth="1"/>
    <col min="9485" max="9485" width="13.88671875" style="142" bestFit="1" customWidth="1"/>
    <col min="9486" max="9487" width="15.5546875" style="142" bestFit="1" customWidth="1"/>
    <col min="9488" max="9488" width="14.554687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5546875" style="142" bestFit="1" customWidth="1"/>
    <col min="9741" max="9741" width="13.88671875" style="142" bestFit="1" customWidth="1"/>
    <col min="9742" max="9743" width="15.5546875" style="142" bestFit="1" customWidth="1"/>
    <col min="9744" max="9744" width="14.554687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5546875" style="142" bestFit="1" customWidth="1"/>
    <col min="9997" max="9997" width="13.88671875" style="142" bestFit="1" customWidth="1"/>
    <col min="9998" max="9999" width="15.5546875" style="142" bestFit="1" customWidth="1"/>
    <col min="10000" max="10000" width="14.554687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5546875" style="142" bestFit="1" customWidth="1"/>
    <col min="10253" max="10253" width="13.88671875" style="142" bestFit="1" customWidth="1"/>
    <col min="10254" max="10255" width="15.5546875" style="142" bestFit="1" customWidth="1"/>
    <col min="10256" max="10256" width="14.554687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5546875" style="142" bestFit="1" customWidth="1"/>
    <col min="10509" max="10509" width="13.88671875" style="142" bestFit="1" customWidth="1"/>
    <col min="10510" max="10511" width="15.5546875" style="142" bestFit="1" customWidth="1"/>
    <col min="10512" max="10512" width="14.554687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5546875" style="142" bestFit="1" customWidth="1"/>
    <col min="10765" max="10765" width="13.88671875" style="142" bestFit="1" customWidth="1"/>
    <col min="10766" max="10767" width="15.5546875" style="142" bestFit="1" customWidth="1"/>
    <col min="10768" max="10768" width="14.554687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5546875" style="142" bestFit="1" customWidth="1"/>
    <col min="11021" max="11021" width="13.88671875" style="142" bestFit="1" customWidth="1"/>
    <col min="11022" max="11023" width="15.5546875" style="142" bestFit="1" customWidth="1"/>
    <col min="11024" max="11024" width="14.554687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5546875" style="142" bestFit="1" customWidth="1"/>
    <col min="11277" max="11277" width="13.88671875" style="142" bestFit="1" customWidth="1"/>
    <col min="11278" max="11279" width="15.5546875" style="142" bestFit="1" customWidth="1"/>
    <col min="11280" max="11280" width="14.554687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5546875" style="142" bestFit="1" customWidth="1"/>
    <col min="11533" max="11533" width="13.88671875" style="142" bestFit="1" customWidth="1"/>
    <col min="11534" max="11535" width="15.5546875" style="142" bestFit="1" customWidth="1"/>
    <col min="11536" max="11536" width="14.554687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5546875" style="142" bestFit="1" customWidth="1"/>
    <col min="11789" max="11789" width="13.88671875" style="142" bestFit="1" customWidth="1"/>
    <col min="11790" max="11791" width="15.5546875" style="142" bestFit="1" customWidth="1"/>
    <col min="11792" max="11792" width="14.554687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5546875" style="142" bestFit="1" customWidth="1"/>
    <col min="12045" max="12045" width="13.88671875" style="142" bestFit="1" customWidth="1"/>
    <col min="12046" max="12047" width="15.5546875" style="142" bestFit="1" customWidth="1"/>
    <col min="12048" max="12048" width="14.554687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5546875" style="142" bestFit="1" customWidth="1"/>
    <col min="12301" max="12301" width="13.88671875" style="142" bestFit="1" customWidth="1"/>
    <col min="12302" max="12303" width="15.5546875" style="142" bestFit="1" customWidth="1"/>
    <col min="12304" max="12304" width="14.554687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5546875" style="142" bestFit="1" customWidth="1"/>
    <col min="12557" max="12557" width="13.88671875" style="142" bestFit="1" customWidth="1"/>
    <col min="12558" max="12559" width="15.5546875" style="142" bestFit="1" customWidth="1"/>
    <col min="12560" max="12560" width="14.554687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5546875" style="142" bestFit="1" customWidth="1"/>
    <col min="12813" max="12813" width="13.88671875" style="142" bestFit="1" customWidth="1"/>
    <col min="12814" max="12815" width="15.5546875" style="142" bestFit="1" customWidth="1"/>
    <col min="12816" max="12816" width="14.554687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5546875" style="142" bestFit="1" customWidth="1"/>
    <col min="13069" max="13069" width="13.88671875" style="142" bestFit="1" customWidth="1"/>
    <col min="13070" max="13071" width="15.5546875" style="142" bestFit="1" customWidth="1"/>
    <col min="13072" max="13072" width="14.554687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5546875" style="142" bestFit="1" customWidth="1"/>
    <col min="13325" max="13325" width="13.88671875" style="142" bestFit="1" customWidth="1"/>
    <col min="13326" max="13327" width="15.5546875" style="142" bestFit="1" customWidth="1"/>
    <col min="13328" max="13328" width="14.554687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5546875" style="142" bestFit="1" customWidth="1"/>
    <col min="13581" max="13581" width="13.88671875" style="142" bestFit="1" customWidth="1"/>
    <col min="13582" max="13583" width="15.5546875" style="142" bestFit="1" customWidth="1"/>
    <col min="13584" max="13584" width="14.554687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5546875" style="142" bestFit="1" customWidth="1"/>
    <col min="13837" max="13837" width="13.88671875" style="142" bestFit="1" customWidth="1"/>
    <col min="13838" max="13839" width="15.5546875" style="142" bestFit="1" customWidth="1"/>
    <col min="13840" max="13840" width="14.554687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5546875" style="142" bestFit="1" customWidth="1"/>
    <col min="14093" max="14093" width="13.88671875" style="142" bestFit="1" customWidth="1"/>
    <col min="14094" max="14095" width="15.5546875" style="142" bestFit="1" customWidth="1"/>
    <col min="14096" max="14096" width="14.554687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5546875" style="142" bestFit="1" customWidth="1"/>
    <col min="14349" max="14349" width="13.88671875" style="142" bestFit="1" customWidth="1"/>
    <col min="14350" max="14351" width="15.5546875" style="142" bestFit="1" customWidth="1"/>
    <col min="14352" max="14352" width="14.554687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5546875" style="142" bestFit="1" customWidth="1"/>
    <col min="14605" max="14605" width="13.88671875" style="142" bestFit="1" customWidth="1"/>
    <col min="14606" max="14607" width="15.5546875" style="142" bestFit="1" customWidth="1"/>
    <col min="14608" max="14608" width="14.554687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5546875" style="142" bestFit="1" customWidth="1"/>
    <col min="14861" max="14861" width="13.88671875" style="142" bestFit="1" customWidth="1"/>
    <col min="14862" max="14863" width="15.5546875" style="142" bestFit="1" customWidth="1"/>
    <col min="14864" max="14864" width="14.554687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5546875" style="142" bestFit="1" customWidth="1"/>
    <col min="15117" max="15117" width="13.88671875" style="142" bestFit="1" customWidth="1"/>
    <col min="15118" max="15119" width="15.5546875" style="142" bestFit="1" customWidth="1"/>
    <col min="15120" max="15120" width="14.554687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5546875" style="142" bestFit="1" customWidth="1"/>
    <col min="15373" max="15373" width="13.88671875" style="142" bestFit="1" customWidth="1"/>
    <col min="15374" max="15375" width="15.5546875" style="142" bestFit="1" customWidth="1"/>
    <col min="15376" max="15376" width="14.554687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5546875" style="142" bestFit="1" customWidth="1"/>
    <col min="15629" max="15629" width="13.88671875" style="142" bestFit="1" customWidth="1"/>
    <col min="15630" max="15631" width="15.5546875" style="142" bestFit="1" customWidth="1"/>
    <col min="15632" max="15632" width="14.554687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5546875" style="142" bestFit="1" customWidth="1"/>
    <col min="15885" max="15885" width="13.88671875" style="142" bestFit="1" customWidth="1"/>
    <col min="15886" max="15887" width="15.5546875" style="142" bestFit="1" customWidth="1"/>
    <col min="15888" max="15888" width="14.554687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5546875" style="142" bestFit="1" customWidth="1"/>
    <col min="16141" max="16141" width="13.88671875" style="142" bestFit="1" customWidth="1"/>
    <col min="16142" max="16143" width="15.5546875" style="142" bestFit="1" customWidth="1"/>
    <col min="16144" max="16144" width="14.5546875" style="142" customWidth="1"/>
    <col min="16145" max="16145" width="13.88671875" style="142" bestFit="1" customWidth="1"/>
    <col min="16146" max="16146" width="16.88671875" style="142" bestFit="1" customWidth="1"/>
    <col min="16147" max="16384" width="11.5546875" style="142"/>
  </cols>
  <sheetData>
    <row r="1" spans="1:28" ht="13.8">
      <c r="A1" s="1210" t="s">
        <v>1068</v>
      </c>
    </row>
    <row r="2" spans="1:28" ht="28.2">
      <c r="A2" s="141" t="s">
        <v>87</v>
      </c>
      <c r="B2" s="141"/>
      <c r="C2" s="141"/>
      <c r="D2" s="141"/>
      <c r="E2" s="141"/>
      <c r="F2" s="141"/>
      <c r="G2" s="141"/>
      <c r="H2" s="141"/>
      <c r="I2" s="141"/>
      <c r="J2" s="141"/>
      <c r="K2" s="141"/>
      <c r="L2" s="141"/>
      <c r="M2" s="141"/>
      <c r="N2" s="141"/>
      <c r="O2" s="141"/>
      <c r="P2" s="141"/>
      <c r="Q2" s="141"/>
      <c r="R2" s="141"/>
      <c r="S2" s="26"/>
    </row>
    <row r="3" spans="1:28" ht="18" customHeight="1">
      <c r="A3" s="143">
        <v>45230</v>
      </c>
      <c r="B3" s="143"/>
      <c r="C3" s="143"/>
      <c r="D3" s="143"/>
      <c r="E3" s="143"/>
      <c r="F3" s="143"/>
      <c r="G3" s="143"/>
      <c r="H3" s="143"/>
      <c r="I3" s="143"/>
      <c r="J3" s="143"/>
      <c r="K3" s="143"/>
      <c r="L3" s="143"/>
      <c r="M3" s="143"/>
      <c r="N3" s="143"/>
      <c r="O3" s="143"/>
      <c r="P3" s="143"/>
      <c r="Q3" s="143"/>
      <c r="R3" s="143"/>
    </row>
    <row r="4" spans="1:28" ht="16.8">
      <c r="A4" s="144" t="s">
        <v>88</v>
      </c>
      <c r="B4" s="144"/>
      <c r="C4" s="144"/>
      <c r="D4" s="144"/>
      <c r="E4" s="144"/>
      <c r="F4" s="144"/>
      <c r="G4" s="144"/>
      <c r="H4" s="144"/>
      <c r="I4" s="144"/>
      <c r="J4" s="144"/>
      <c r="K4" s="144"/>
      <c r="L4" s="144"/>
      <c r="M4" s="144"/>
      <c r="N4" s="144"/>
      <c r="O4" s="144"/>
      <c r="P4" s="144"/>
      <c r="Q4" s="144"/>
      <c r="R4" s="144"/>
    </row>
    <row r="5" spans="1:28" ht="16.8">
      <c r="A5" s="145"/>
      <c r="B5" s="146"/>
      <c r="C5" s="146"/>
      <c r="D5" s="146"/>
      <c r="E5" s="147"/>
      <c r="F5" s="146"/>
      <c r="G5" s="146"/>
      <c r="H5" s="146"/>
      <c r="I5" s="146"/>
      <c r="J5" s="146"/>
      <c r="K5" s="146"/>
      <c r="L5" s="146"/>
      <c r="M5" s="146"/>
      <c r="N5" s="146"/>
      <c r="O5" s="147"/>
      <c r="P5" s="146"/>
      <c r="Q5" s="146"/>
      <c r="R5" s="147"/>
    </row>
    <row r="6" spans="1:28" ht="13.5" customHeight="1">
      <c r="A6" s="148" t="s">
        <v>89</v>
      </c>
      <c r="B6" s="149" t="s">
        <v>90</v>
      </c>
      <c r="C6" s="150"/>
      <c r="D6" s="151"/>
      <c r="E6" s="152" t="s">
        <v>91</v>
      </c>
      <c r="F6" s="149" t="s">
        <v>72</v>
      </c>
      <c r="G6" s="150"/>
      <c r="H6" s="151"/>
      <c r="I6" s="149" t="s">
        <v>92</v>
      </c>
      <c r="J6" s="150"/>
      <c r="K6" s="151"/>
      <c r="L6" s="149" t="s">
        <v>74</v>
      </c>
      <c r="M6" s="150"/>
      <c r="N6" s="151"/>
      <c r="O6" s="153" t="s">
        <v>93</v>
      </c>
      <c r="P6" s="154" t="s">
        <v>94</v>
      </c>
      <c r="Q6" s="155"/>
      <c r="R6" s="156" t="s">
        <v>95</v>
      </c>
    </row>
    <row r="7" spans="1:28" ht="13.8">
      <c r="A7" s="157"/>
      <c r="B7" s="158" t="s">
        <v>96</v>
      </c>
      <c r="C7" s="158" t="s">
        <v>97</v>
      </c>
      <c r="D7" s="159" t="s">
        <v>98</v>
      </c>
      <c r="E7" s="160"/>
      <c r="F7" s="158" t="s">
        <v>99</v>
      </c>
      <c r="G7" s="158" t="s">
        <v>100</v>
      </c>
      <c r="H7" s="158" t="s">
        <v>101</v>
      </c>
      <c r="I7" s="158" t="s">
        <v>99</v>
      </c>
      <c r="J7" s="158" t="s">
        <v>100</v>
      </c>
      <c r="K7" s="158" t="s">
        <v>101</v>
      </c>
      <c r="L7" s="158" t="s">
        <v>99</v>
      </c>
      <c r="M7" s="158" t="s">
        <v>100</v>
      </c>
      <c r="N7" s="158" t="s">
        <v>101</v>
      </c>
      <c r="O7" s="161"/>
      <c r="P7" s="158" t="s">
        <v>99</v>
      </c>
      <c r="Q7" s="158" t="s">
        <v>100</v>
      </c>
      <c r="R7" s="162"/>
    </row>
    <row r="8" spans="1:28" ht="13.2">
      <c r="A8" s="163" t="s">
        <v>102</v>
      </c>
      <c r="B8" s="163" t="s">
        <v>3</v>
      </c>
      <c r="C8" s="163" t="s">
        <v>103</v>
      </c>
      <c r="D8" s="163" t="s">
        <v>103</v>
      </c>
      <c r="E8" s="163">
        <v>394</v>
      </c>
      <c r="F8" s="164">
        <v>0.11333</v>
      </c>
      <c r="G8" s="165">
        <v>0</v>
      </c>
      <c r="H8" s="165">
        <v>0.11333</v>
      </c>
      <c r="I8" s="165">
        <v>669.41562999999996</v>
      </c>
      <c r="J8" s="165">
        <v>112.03521000000001</v>
      </c>
      <c r="K8" s="165">
        <v>781.45083999999997</v>
      </c>
      <c r="L8" s="165">
        <v>1271.4023400000001</v>
      </c>
      <c r="M8" s="165">
        <v>63.55133</v>
      </c>
      <c r="N8" s="165">
        <v>1334.9536699999999</v>
      </c>
      <c r="O8" s="165">
        <v>2116.51784</v>
      </c>
      <c r="P8" s="165">
        <v>16294.053669999999</v>
      </c>
      <c r="Q8" s="165">
        <v>0</v>
      </c>
      <c r="R8" s="166">
        <v>16294.053669999999</v>
      </c>
      <c r="S8" s="7"/>
      <c r="T8" s="7"/>
      <c r="U8" s="7"/>
      <c r="V8" s="7"/>
      <c r="W8" s="7"/>
      <c r="X8" s="7"/>
      <c r="Y8" s="7"/>
      <c r="Z8" s="7"/>
      <c r="AA8" s="7"/>
      <c r="AB8" s="7"/>
    </row>
    <row r="9" spans="1:28" ht="13.2">
      <c r="A9" s="167"/>
      <c r="B9" s="167"/>
      <c r="C9" s="163" t="s">
        <v>104</v>
      </c>
      <c r="D9" s="163" t="s">
        <v>105</v>
      </c>
      <c r="E9" s="163">
        <v>13</v>
      </c>
      <c r="F9" s="164">
        <v>6.2100000000000002E-3</v>
      </c>
      <c r="G9" s="165">
        <v>0</v>
      </c>
      <c r="H9" s="165">
        <v>6.2100000000000002E-3</v>
      </c>
      <c r="I9" s="165">
        <v>1332.66257</v>
      </c>
      <c r="J9" s="165">
        <v>264.05815999999999</v>
      </c>
      <c r="K9" s="165">
        <v>1596.72073</v>
      </c>
      <c r="L9" s="165">
        <v>5844.6534000000001</v>
      </c>
      <c r="M9" s="165">
        <v>270.00817999999998</v>
      </c>
      <c r="N9" s="165">
        <v>6114.66158</v>
      </c>
      <c r="O9" s="165">
        <v>7711.3885199999995</v>
      </c>
      <c r="P9" s="165">
        <v>53754.960630000001</v>
      </c>
      <c r="Q9" s="165">
        <v>0</v>
      </c>
      <c r="R9" s="166">
        <v>53754.960630000001</v>
      </c>
      <c r="S9" s="7"/>
      <c r="T9" s="7"/>
      <c r="U9" s="7"/>
      <c r="V9" s="7"/>
      <c r="W9" s="7"/>
      <c r="X9" s="7"/>
      <c r="Y9" s="7"/>
      <c r="Z9" s="7"/>
      <c r="AA9" s="7"/>
      <c r="AB9" s="7"/>
    </row>
    <row r="10" spans="1:28" ht="13.2">
      <c r="A10" s="167"/>
      <c r="B10" s="167"/>
      <c r="C10" s="167"/>
      <c r="D10" s="167"/>
      <c r="E10" s="168">
        <v>292</v>
      </c>
      <c r="F10" s="169">
        <v>1.0500000000000002E-3</v>
      </c>
      <c r="G10" s="121">
        <v>0</v>
      </c>
      <c r="H10" s="121">
        <v>1.0500000000000002E-3</v>
      </c>
      <c r="I10" s="121">
        <v>38.897169999999996</v>
      </c>
      <c r="J10" s="121">
        <v>5.8E-4</v>
      </c>
      <c r="K10" s="121">
        <v>38.897750000000002</v>
      </c>
      <c r="L10" s="121">
        <v>0</v>
      </c>
      <c r="M10" s="121">
        <v>0</v>
      </c>
      <c r="N10" s="121">
        <v>0</v>
      </c>
      <c r="O10" s="121">
        <v>38.898800000000001</v>
      </c>
      <c r="P10" s="121">
        <v>4743.0077199999996</v>
      </c>
      <c r="Q10" s="121">
        <v>0</v>
      </c>
      <c r="R10" s="170">
        <v>4743.0077199999996</v>
      </c>
      <c r="S10" s="7"/>
      <c r="T10" s="7"/>
      <c r="U10" s="7"/>
      <c r="V10" s="7"/>
      <c r="W10" s="7"/>
      <c r="X10" s="7"/>
      <c r="Y10" s="7"/>
      <c r="Z10" s="7"/>
      <c r="AA10" s="7"/>
      <c r="AB10" s="7"/>
    </row>
    <row r="11" spans="1:28" ht="13.2">
      <c r="A11" s="167"/>
      <c r="B11" s="163" t="s">
        <v>65</v>
      </c>
      <c r="C11" s="163" t="s">
        <v>106</v>
      </c>
      <c r="D11" s="163" t="s">
        <v>106</v>
      </c>
      <c r="E11" s="163">
        <v>236</v>
      </c>
      <c r="F11" s="164">
        <v>1.4832700000000001</v>
      </c>
      <c r="G11" s="165">
        <v>0</v>
      </c>
      <c r="H11" s="165">
        <v>1.4832700000000001</v>
      </c>
      <c r="I11" s="165">
        <v>209.18545</v>
      </c>
      <c r="J11" s="165">
        <v>6.7481299999999997</v>
      </c>
      <c r="K11" s="165">
        <v>215.93357999999998</v>
      </c>
      <c r="L11" s="165">
        <v>813.47784999999999</v>
      </c>
      <c r="M11" s="165">
        <v>5.2925200000000006</v>
      </c>
      <c r="N11" s="165">
        <v>818.77036999999996</v>
      </c>
      <c r="O11" s="165">
        <v>1036.18722</v>
      </c>
      <c r="P11" s="165">
        <v>4363.1804299999994</v>
      </c>
      <c r="Q11" s="165">
        <v>0</v>
      </c>
      <c r="R11" s="166">
        <v>4363.1804299999994</v>
      </c>
      <c r="S11" s="7"/>
      <c r="T11" s="7"/>
      <c r="U11" s="7"/>
      <c r="V11" s="7"/>
      <c r="W11" s="7"/>
      <c r="X11" s="7"/>
      <c r="Y11" s="7"/>
      <c r="Z11" s="7"/>
      <c r="AA11" s="7"/>
      <c r="AB11" s="7"/>
    </row>
    <row r="12" spans="1:28" ht="13.2">
      <c r="A12" s="167"/>
      <c r="B12" s="163" t="s">
        <v>5</v>
      </c>
      <c r="C12" s="163" t="s">
        <v>5</v>
      </c>
      <c r="D12" s="163" t="s">
        <v>5</v>
      </c>
      <c r="E12" s="163">
        <v>5</v>
      </c>
      <c r="F12" s="164">
        <v>0.15516999999999997</v>
      </c>
      <c r="G12" s="165">
        <v>0</v>
      </c>
      <c r="H12" s="165">
        <v>0.15516999999999997</v>
      </c>
      <c r="I12" s="165">
        <v>1624.9731100000001</v>
      </c>
      <c r="J12" s="165">
        <v>242.23544000000001</v>
      </c>
      <c r="K12" s="165">
        <v>1867.2085500000001</v>
      </c>
      <c r="L12" s="165">
        <v>6169.5151299999998</v>
      </c>
      <c r="M12" s="165">
        <v>1124.5030300000001</v>
      </c>
      <c r="N12" s="165">
        <v>7294.0181600000005</v>
      </c>
      <c r="O12" s="165">
        <v>9161.3818800000008</v>
      </c>
      <c r="P12" s="165">
        <v>29661.300910000002</v>
      </c>
      <c r="Q12" s="165">
        <v>0</v>
      </c>
      <c r="R12" s="166">
        <v>29661.300910000002</v>
      </c>
      <c r="S12" s="7"/>
      <c r="T12" s="7"/>
      <c r="U12" s="7"/>
      <c r="V12" s="7"/>
      <c r="W12" s="7"/>
      <c r="X12" s="7"/>
      <c r="Y12" s="7"/>
      <c r="Z12" s="7"/>
      <c r="AA12" s="7"/>
      <c r="AB12" s="7"/>
    </row>
    <row r="13" spans="1:28" ht="13.2">
      <c r="A13" s="167"/>
      <c r="B13" s="167"/>
      <c r="C13" s="167"/>
      <c r="D13" s="167"/>
      <c r="E13" s="168">
        <v>59</v>
      </c>
      <c r="F13" s="169">
        <v>0.52148000000000005</v>
      </c>
      <c r="G13" s="121">
        <v>0</v>
      </c>
      <c r="H13" s="121">
        <v>0.52148000000000005</v>
      </c>
      <c r="I13" s="121">
        <v>709.47805000000005</v>
      </c>
      <c r="J13" s="121">
        <v>6.5063300000000002</v>
      </c>
      <c r="K13" s="121">
        <v>715.98437999999999</v>
      </c>
      <c r="L13" s="121">
        <v>2750.87444</v>
      </c>
      <c r="M13" s="121">
        <v>119.32346000000001</v>
      </c>
      <c r="N13" s="121">
        <v>2870.1979000000001</v>
      </c>
      <c r="O13" s="121">
        <v>3586.7037599999999</v>
      </c>
      <c r="P13" s="121">
        <v>27294.246360000001</v>
      </c>
      <c r="Q13" s="121">
        <v>0</v>
      </c>
      <c r="R13" s="170">
        <v>27294.246360000001</v>
      </c>
      <c r="S13" s="7"/>
      <c r="T13" s="7"/>
      <c r="U13" s="7"/>
      <c r="V13" s="7"/>
      <c r="W13" s="7"/>
      <c r="X13" s="7"/>
      <c r="Y13" s="7"/>
      <c r="Z13" s="7"/>
      <c r="AA13" s="7"/>
      <c r="AB13" s="7"/>
    </row>
    <row r="14" spans="1:28" ht="13.2">
      <c r="A14" s="167"/>
      <c r="B14" s="167"/>
      <c r="C14" s="167"/>
      <c r="D14" s="167"/>
      <c r="E14" s="168">
        <v>326</v>
      </c>
      <c r="F14" s="169">
        <v>6.5599999999999999E-3</v>
      </c>
      <c r="G14" s="121">
        <v>0</v>
      </c>
      <c r="H14" s="121">
        <v>6.5599999999999999E-3</v>
      </c>
      <c r="I14" s="121">
        <v>38.428139999999999</v>
      </c>
      <c r="J14" s="121">
        <v>0</v>
      </c>
      <c r="K14" s="121">
        <v>38.428139999999999</v>
      </c>
      <c r="L14" s="121">
        <v>0</v>
      </c>
      <c r="M14" s="121">
        <v>0</v>
      </c>
      <c r="N14" s="121">
        <v>0</v>
      </c>
      <c r="O14" s="121">
        <v>38.434699999999999</v>
      </c>
      <c r="P14" s="121">
        <v>2320.3982099999998</v>
      </c>
      <c r="Q14" s="121">
        <v>0</v>
      </c>
      <c r="R14" s="170">
        <v>2320.3982099999998</v>
      </c>
      <c r="S14" s="7"/>
      <c r="T14" s="7"/>
      <c r="U14" s="7"/>
      <c r="V14" s="7"/>
      <c r="W14" s="7"/>
      <c r="X14" s="7"/>
      <c r="Y14" s="7"/>
      <c r="Z14" s="7"/>
      <c r="AA14" s="7"/>
      <c r="AB14" s="7"/>
    </row>
    <row r="15" spans="1:28" ht="13.2">
      <c r="A15" s="167"/>
      <c r="B15" s="167"/>
      <c r="C15" s="167"/>
      <c r="D15" s="167"/>
      <c r="E15" s="168">
        <v>360</v>
      </c>
      <c r="F15" s="169">
        <v>2.9999999999999997E-4</v>
      </c>
      <c r="G15" s="121">
        <v>0</v>
      </c>
      <c r="H15" s="121">
        <v>2.9999999999999997E-4</v>
      </c>
      <c r="I15" s="121">
        <v>4.4990000000000002E-2</v>
      </c>
      <c r="J15" s="121">
        <v>0</v>
      </c>
      <c r="K15" s="121">
        <v>4.4990000000000002E-2</v>
      </c>
      <c r="L15" s="121">
        <v>0</v>
      </c>
      <c r="M15" s="121">
        <v>0</v>
      </c>
      <c r="N15" s="121">
        <v>0</v>
      </c>
      <c r="O15" s="121">
        <v>4.5289999999999997E-2</v>
      </c>
      <c r="P15" s="121">
        <v>1296.4360099999999</v>
      </c>
      <c r="Q15" s="121">
        <v>0</v>
      </c>
      <c r="R15" s="170">
        <v>1296.4360099999999</v>
      </c>
      <c r="S15" s="7"/>
      <c r="T15" s="7"/>
      <c r="U15" s="7"/>
      <c r="V15" s="7"/>
      <c r="W15" s="7"/>
      <c r="X15" s="7"/>
      <c r="Y15" s="7"/>
      <c r="Z15" s="7"/>
      <c r="AA15" s="7"/>
      <c r="AB15" s="7"/>
    </row>
    <row r="16" spans="1:28" ht="13.2">
      <c r="A16" s="167"/>
      <c r="B16" s="167"/>
      <c r="C16" s="167"/>
      <c r="D16" s="163" t="s">
        <v>107</v>
      </c>
      <c r="E16" s="163">
        <v>389</v>
      </c>
      <c r="F16" s="164">
        <v>8.6499999999999997E-3</v>
      </c>
      <c r="G16" s="165">
        <v>0</v>
      </c>
      <c r="H16" s="165">
        <v>8.6499999999999997E-3</v>
      </c>
      <c r="I16" s="165">
        <v>613.04006000000004</v>
      </c>
      <c r="J16" s="165">
        <v>177.55141</v>
      </c>
      <c r="K16" s="165">
        <v>790.59146999999996</v>
      </c>
      <c r="L16" s="165">
        <v>2648.0956699999997</v>
      </c>
      <c r="M16" s="165">
        <v>510.62612999999999</v>
      </c>
      <c r="N16" s="165">
        <v>3158.7217999999998</v>
      </c>
      <c r="O16" s="165">
        <v>3949.3219199999999</v>
      </c>
      <c r="P16" s="165">
        <v>10202.50676</v>
      </c>
      <c r="Q16" s="165">
        <v>0</v>
      </c>
      <c r="R16" s="166">
        <v>10202.50676</v>
      </c>
      <c r="S16" s="7"/>
      <c r="T16" s="7"/>
      <c r="U16" s="7"/>
      <c r="V16" s="7"/>
      <c r="W16" s="7"/>
      <c r="X16" s="7"/>
      <c r="Y16" s="7"/>
      <c r="Z16" s="7"/>
      <c r="AA16" s="7"/>
      <c r="AB16" s="7"/>
    </row>
    <row r="17" spans="1:28" ht="13.2">
      <c r="A17" s="167"/>
      <c r="B17" s="167"/>
      <c r="C17" s="167"/>
      <c r="D17" s="163" t="s">
        <v>108</v>
      </c>
      <c r="E17" s="163">
        <v>86</v>
      </c>
      <c r="F17" s="164">
        <v>6.4549999999999996E-2</v>
      </c>
      <c r="G17" s="165">
        <v>0</v>
      </c>
      <c r="H17" s="165">
        <v>6.4549999999999996E-2</v>
      </c>
      <c r="I17" s="165">
        <v>1063.1569</v>
      </c>
      <c r="J17" s="165">
        <v>67.629670000000004</v>
      </c>
      <c r="K17" s="165">
        <v>1130.78657</v>
      </c>
      <c r="L17" s="165">
        <v>2316.9841900000001</v>
      </c>
      <c r="M17" s="165">
        <v>5.1349399999999994</v>
      </c>
      <c r="N17" s="165">
        <v>2322.11913</v>
      </c>
      <c r="O17" s="165">
        <v>3452.9702499999999</v>
      </c>
      <c r="P17" s="165">
        <v>27992.963899999999</v>
      </c>
      <c r="Q17" s="165">
        <v>0</v>
      </c>
      <c r="R17" s="166">
        <v>27992.963899999999</v>
      </c>
      <c r="S17" s="7"/>
      <c r="T17" s="7"/>
      <c r="U17" s="7"/>
      <c r="V17" s="7"/>
      <c r="W17" s="7"/>
      <c r="X17" s="7"/>
      <c r="Y17" s="7"/>
      <c r="Z17" s="7"/>
      <c r="AA17" s="7"/>
      <c r="AB17" s="7"/>
    </row>
    <row r="18" spans="1:28" ht="13.2">
      <c r="A18" s="167"/>
      <c r="B18" s="167"/>
      <c r="C18" s="163" t="s">
        <v>109</v>
      </c>
      <c r="D18" s="163" t="s">
        <v>109</v>
      </c>
      <c r="E18" s="163">
        <v>58</v>
      </c>
      <c r="F18" s="164">
        <v>0.30099999999999999</v>
      </c>
      <c r="G18" s="165">
        <v>0</v>
      </c>
      <c r="H18" s="165">
        <v>0.30099999999999999</v>
      </c>
      <c r="I18" s="165">
        <v>575.33799999999997</v>
      </c>
      <c r="J18" s="165">
        <v>64.018879999999996</v>
      </c>
      <c r="K18" s="165">
        <v>639.35688000000005</v>
      </c>
      <c r="L18" s="165">
        <v>850.37337000000002</v>
      </c>
      <c r="M18" s="165">
        <v>221.42929999999998</v>
      </c>
      <c r="N18" s="165">
        <v>1071.80267</v>
      </c>
      <c r="O18" s="165">
        <v>1711.46055</v>
      </c>
      <c r="P18" s="165">
        <v>10779.553699999999</v>
      </c>
      <c r="Q18" s="165">
        <v>0</v>
      </c>
      <c r="R18" s="166">
        <v>10779.553699999999</v>
      </c>
      <c r="S18" s="7"/>
      <c r="T18" s="7"/>
      <c r="U18" s="7"/>
      <c r="V18" s="7"/>
      <c r="W18" s="7"/>
      <c r="X18" s="7"/>
      <c r="Y18" s="7"/>
      <c r="Z18" s="7"/>
      <c r="AA18" s="7"/>
      <c r="AB18" s="7"/>
    </row>
    <row r="19" spans="1:28" ht="13.2">
      <c r="A19" s="167"/>
      <c r="B19" s="167"/>
      <c r="C19" s="163" t="s">
        <v>110</v>
      </c>
      <c r="D19" s="163" t="s">
        <v>111</v>
      </c>
      <c r="E19" s="163">
        <v>304</v>
      </c>
      <c r="F19" s="164">
        <v>3.53173</v>
      </c>
      <c r="G19" s="165">
        <v>0</v>
      </c>
      <c r="H19" s="165">
        <v>3.53173</v>
      </c>
      <c r="I19" s="165">
        <v>51.223489999999998</v>
      </c>
      <c r="J19" s="165">
        <v>1.8120000000000001E-2</v>
      </c>
      <c r="K19" s="165">
        <v>51.241610000000001</v>
      </c>
      <c r="L19" s="165">
        <v>0</v>
      </c>
      <c r="M19" s="165">
        <v>0</v>
      </c>
      <c r="N19" s="165">
        <v>0</v>
      </c>
      <c r="O19" s="165">
        <v>54.773339999999997</v>
      </c>
      <c r="P19" s="165">
        <v>2461.69488</v>
      </c>
      <c r="Q19" s="165">
        <v>0</v>
      </c>
      <c r="R19" s="166">
        <v>2461.69488</v>
      </c>
      <c r="S19" s="7"/>
      <c r="T19" s="7"/>
      <c r="U19" s="7"/>
      <c r="V19" s="7"/>
      <c r="W19" s="7"/>
      <c r="X19" s="7"/>
      <c r="Y19" s="7"/>
      <c r="Z19" s="7"/>
      <c r="AA19" s="7"/>
      <c r="AB19" s="7"/>
    </row>
    <row r="20" spans="1:28" ht="13.2">
      <c r="A20" s="167"/>
      <c r="B20" s="167"/>
      <c r="C20" s="163" t="s">
        <v>112</v>
      </c>
      <c r="D20" s="163" t="s">
        <v>113</v>
      </c>
      <c r="E20" s="163">
        <v>379</v>
      </c>
      <c r="F20" s="164">
        <v>2.0000000000000001E-4</v>
      </c>
      <c r="G20" s="165">
        <v>0</v>
      </c>
      <c r="H20" s="165">
        <v>2.0000000000000001E-4</v>
      </c>
      <c r="I20" s="165">
        <v>5.0000000000000002E-5</v>
      </c>
      <c r="J20" s="165">
        <v>0</v>
      </c>
      <c r="K20" s="165">
        <v>5.0000000000000002E-5</v>
      </c>
      <c r="L20" s="165">
        <v>0</v>
      </c>
      <c r="M20" s="165">
        <v>0</v>
      </c>
      <c r="N20" s="165">
        <v>0</v>
      </c>
      <c r="O20" s="165">
        <v>2.5000000000000001E-4</v>
      </c>
      <c r="P20" s="165">
        <v>3370.55717</v>
      </c>
      <c r="Q20" s="165">
        <v>0</v>
      </c>
      <c r="R20" s="166">
        <v>3370.55717</v>
      </c>
      <c r="S20" s="7"/>
      <c r="T20" s="7"/>
      <c r="U20" s="7"/>
      <c r="V20" s="7"/>
      <c r="W20" s="7"/>
      <c r="X20" s="7"/>
      <c r="Y20" s="7"/>
      <c r="Z20" s="7"/>
      <c r="AA20" s="7"/>
      <c r="AB20" s="7"/>
    </row>
    <row r="21" spans="1:28" ht="13.2">
      <c r="A21" s="167"/>
      <c r="B21" s="163" t="s">
        <v>6</v>
      </c>
      <c r="C21" s="163" t="s">
        <v>114</v>
      </c>
      <c r="D21" s="163" t="s">
        <v>6</v>
      </c>
      <c r="E21" s="163">
        <v>31</v>
      </c>
      <c r="F21" s="164">
        <v>1.1000000000000001E-3</v>
      </c>
      <c r="G21" s="165">
        <v>0</v>
      </c>
      <c r="H21" s="165">
        <v>1.1000000000000001E-3</v>
      </c>
      <c r="I21" s="165">
        <v>1495.3613799999998</v>
      </c>
      <c r="J21" s="165">
        <v>572.42318999999998</v>
      </c>
      <c r="K21" s="165">
        <v>2067.7845700000003</v>
      </c>
      <c r="L21" s="165">
        <v>2038.7637400000001</v>
      </c>
      <c r="M21" s="165">
        <v>541.92575999999997</v>
      </c>
      <c r="N21" s="165">
        <v>2580.6895</v>
      </c>
      <c r="O21" s="165">
        <v>4648.4751699999997</v>
      </c>
      <c r="P21" s="165">
        <v>15190.333210000001</v>
      </c>
      <c r="Q21" s="165">
        <v>0</v>
      </c>
      <c r="R21" s="166">
        <v>15190.333210000001</v>
      </c>
      <c r="S21" s="7"/>
      <c r="T21" s="7"/>
      <c r="U21" s="7"/>
      <c r="V21" s="7"/>
      <c r="W21" s="7"/>
      <c r="X21" s="7"/>
      <c r="Y21" s="7"/>
      <c r="Z21" s="7"/>
      <c r="AA21" s="7"/>
      <c r="AB21" s="7"/>
    </row>
    <row r="22" spans="1:28" ht="13.2">
      <c r="A22" s="167"/>
      <c r="B22" s="167"/>
      <c r="C22" s="167"/>
      <c r="D22" s="167"/>
      <c r="E22" s="168">
        <v>341</v>
      </c>
      <c r="F22" s="169">
        <v>9.6999999999999994E-4</v>
      </c>
      <c r="G22" s="121">
        <v>0</v>
      </c>
      <c r="H22" s="121">
        <v>9.6999999999999994E-4</v>
      </c>
      <c r="I22" s="121">
        <v>61.536139999999996</v>
      </c>
      <c r="J22" s="121">
        <v>6.5199999999999998E-3</v>
      </c>
      <c r="K22" s="121">
        <v>61.542660000000005</v>
      </c>
      <c r="L22" s="121">
        <v>0</v>
      </c>
      <c r="M22" s="121">
        <v>0</v>
      </c>
      <c r="N22" s="121">
        <v>0</v>
      </c>
      <c r="O22" s="121">
        <v>61.54363</v>
      </c>
      <c r="P22" s="121">
        <v>4568.9992199999997</v>
      </c>
      <c r="Q22" s="121">
        <v>0</v>
      </c>
      <c r="R22" s="170">
        <v>4568.9992199999997</v>
      </c>
      <c r="S22" s="7"/>
      <c r="T22" s="7"/>
      <c r="U22" s="7"/>
      <c r="V22" s="7"/>
      <c r="W22" s="7"/>
      <c r="X22" s="7"/>
      <c r="Y22" s="7"/>
      <c r="Z22" s="7"/>
      <c r="AA22" s="7"/>
      <c r="AB22" s="7"/>
    </row>
    <row r="23" spans="1:28" ht="13.2">
      <c r="A23" s="167"/>
      <c r="B23" s="163" t="s">
        <v>7</v>
      </c>
      <c r="C23" s="163" t="s">
        <v>7</v>
      </c>
      <c r="D23" s="163" t="s">
        <v>7</v>
      </c>
      <c r="E23" s="163">
        <v>20</v>
      </c>
      <c r="F23" s="164">
        <v>1.093E-2</v>
      </c>
      <c r="G23" s="165">
        <v>0</v>
      </c>
      <c r="H23" s="165">
        <v>1.093E-2</v>
      </c>
      <c r="I23" s="165">
        <v>923.0638100000001</v>
      </c>
      <c r="J23" s="165">
        <v>57.096809999999998</v>
      </c>
      <c r="K23" s="165">
        <v>980.16061999999999</v>
      </c>
      <c r="L23" s="165">
        <v>4725.0203300000003</v>
      </c>
      <c r="M23" s="165">
        <v>75.12773</v>
      </c>
      <c r="N23" s="165">
        <v>4800.1480599999995</v>
      </c>
      <c r="O23" s="165">
        <v>5780.3196100000005</v>
      </c>
      <c r="P23" s="165">
        <v>27553.243690000003</v>
      </c>
      <c r="Q23" s="165">
        <v>0</v>
      </c>
      <c r="R23" s="166">
        <v>27553.243690000003</v>
      </c>
      <c r="S23" s="7"/>
      <c r="T23" s="7"/>
      <c r="U23" s="7"/>
      <c r="V23" s="7"/>
      <c r="W23" s="7"/>
      <c r="X23" s="7"/>
      <c r="Y23" s="7"/>
      <c r="Z23" s="7"/>
      <c r="AA23" s="7"/>
      <c r="AB23" s="7"/>
    </row>
    <row r="24" spans="1:28" ht="13.2">
      <c r="A24" s="167"/>
      <c r="B24" s="167"/>
      <c r="C24" s="163" t="s">
        <v>115</v>
      </c>
      <c r="D24" s="163" t="s">
        <v>115</v>
      </c>
      <c r="E24" s="163">
        <v>37</v>
      </c>
      <c r="F24" s="164">
        <v>0.11009000000000001</v>
      </c>
      <c r="G24" s="165">
        <v>0</v>
      </c>
      <c r="H24" s="165">
        <v>0.11009000000000001</v>
      </c>
      <c r="I24" s="165">
        <v>736.34470999999996</v>
      </c>
      <c r="J24" s="165">
        <v>7.5425500000000003</v>
      </c>
      <c r="K24" s="165">
        <v>743.88725999999997</v>
      </c>
      <c r="L24" s="165">
        <v>1668.4473899999998</v>
      </c>
      <c r="M24" s="165">
        <v>0</v>
      </c>
      <c r="N24" s="165">
        <v>1668.4473899999998</v>
      </c>
      <c r="O24" s="165">
        <v>2412.4447400000004</v>
      </c>
      <c r="P24" s="165">
        <v>30485.160749999999</v>
      </c>
      <c r="Q24" s="165">
        <v>0</v>
      </c>
      <c r="R24" s="166">
        <v>30485.160749999999</v>
      </c>
      <c r="S24" s="7"/>
      <c r="T24" s="7"/>
      <c r="U24" s="7"/>
      <c r="V24" s="7"/>
      <c r="W24" s="7"/>
      <c r="X24" s="7"/>
      <c r="Y24" s="7"/>
      <c r="Z24" s="7"/>
      <c r="AA24" s="7"/>
      <c r="AB24" s="7"/>
    </row>
    <row r="25" spans="1:28" ht="13.2">
      <c r="A25" s="167"/>
      <c r="B25" s="163" t="s">
        <v>8</v>
      </c>
      <c r="C25" s="163" t="s">
        <v>116</v>
      </c>
      <c r="D25" s="163" t="s">
        <v>8</v>
      </c>
      <c r="E25" s="163">
        <v>63</v>
      </c>
      <c r="F25" s="164">
        <v>2.0000000000000002E-5</v>
      </c>
      <c r="G25" s="165">
        <v>0</v>
      </c>
      <c r="H25" s="165">
        <v>2.0000000000000002E-5</v>
      </c>
      <c r="I25" s="165">
        <v>1484.42011</v>
      </c>
      <c r="J25" s="165">
        <v>152.55401000000001</v>
      </c>
      <c r="K25" s="165">
        <v>1636.9741200000001</v>
      </c>
      <c r="L25" s="165">
        <v>14234.547980000001</v>
      </c>
      <c r="M25" s="165">
        <v>411.34314000000001</v>
      </c>
      <c r="N25" s="165">
        <v>14645.891119999998</v>
      </c>
      <c r="O25" s="165">
        <v>16282.86526</v>
      </c>
      <c r="P25" s="165">
        <v>24122.653329999997</v>
      </c>
      <c r="Q25" s="165">
        <v>0</v>
      </c>
      <c r="R25" s="166">
        <v>24122.653329999997</v>
      </c>
      <c r="S25" s="7"/>
      <c r="T25" s="7"/>
      <c r="U25" s="7"/>
      <c r="V25" s="7"/>
      <c r="W25" s="7"/>
      <c r="X25" s="7"/>
      <c r="Y25" s="7"/>
      <c r="Z25" s="7"/>
      <c r="AA25" s="7"/>
      <c r="AB25" s="7"/>
    </row>
    <row r="26" spans="1:28" ht="13.2">
      <c r="A26" s="167"/>
      <c r="B26" s="167"/>
      <c r="C26" s="167"/>
      <c r="D26" s="167"/>
      <c r="E26" s="168">
        <v>391</v>
      </c>
      <c r="F26" s="169">
        <v>0</v>
      </c>
      <c r="G26" s="121">
        <v>0</v>
      </c>
      <c r="H26" s="121">
        <v>0</v>
      </c>
      <c r="I26" s="121">
        <v>49.361669999999997</v>
      </c>
      <c r="J26" s="121">
        <v>0</v>
      </c>
      <c r="K26" s="121">
        <v>49.361669999999997</v>
      </c>
      <c r="L26" s="121">
        <v>0</v>
      </c>
      <c r="M26" s="121">
        <v>0</v>
      </c>
      <c r="N26" s="121">
        <v>0</v>
      </c>
      <c r="O26" s="121">
        <v>49.361669999999997</v>
      </c>
      <c r="P26" s="121">
        <v>2118.95363</v>
      </c>
      <c r="Q26" s="121">
        <v>0</v>
      </c>
      <c r="R26" s="170">
        <v>2118.95363</v>
      </c>
      <c r="S26" s="7"/>
      <c r="T26" s="7"/>
      <c r="U26" s="7"/>
      <c r="V26" s="7"/>
      <c r="W26" s="7"/>
      <c r="X26" s="7"/>
      <c r="Y26" s="7"/>
      <c r="Z26" s="7"/>
      <c r="AA26" s="7"/>
      <c r="AB26" s="7"/>
    </row>
    <row r="27" spans="1:28" ht="13.2">
      <c r="A27" s="167"/>
      <c r="B27" s="167"/>
      <c r="C27" s="167"/>
      <c r="D27" s="163" t="s">
        <v>117</v>
      </c>
      <c r="E27" s="163">
        <v>230</v>
      </c>
      <c r="F27" s="164">
        <v>0.54874999999999996</v>
      </c>
      <c r="G27" s="165">
        <v>0</v>
      </c>
      <c r="H27" s="165">
        <v>0.54874999999999996</v>
      </c>
      <c r="I27" s="165">
        <v>996.16843000000006</v>
      </c>
      <c r="J27" s="165">
        <v>94.547749999999994</v>
      </c>
      <c r="K27" s="165">
        <v>1090.7161799999999</v>
      </c>
      <c r="L27" s="165">
        <v>2279.8522899999998</v>
      </c>
      <c r="M27" s="165">
        <v>3.8380000000000001</v>
      </c>
      <c r="N27" s="165">
        <v>2283.69029</v>
      </c>
      <c r="O27" s="165">
        <v>3374.9552200000003</v>
      </c>
      <c r="P27" s="165">
        <v>24956.928479999999</v>
      </c>
      <c r="Q27" s="165">
        <v>0</v>
      </c>
      <c r="R27" s="166">
        <v>24956.928479999999</v>
      </c>
      <c r="S27" s="7"/>
      <c r="T27" s="7"/>
      <c r="U27" s="7"/>
      <c r="V27" s="7"/>
      <c r="W27" s="7"/>
      <c r="X27" s="7"/>
      <c r="Y27" s="7"/>
      <c r="Z27" s="7"/>
      <c r="AA27" s="7"/>
      <c r="AB27" s="7"/>
    </row>
    <row r="28" spans="1:28" ht="13.2">
      <c r="A28" s="167"/>
      <c r="B28" s="163" t="s">
        <v>9</v>
      </c>
      <c r="C28" s="163" t="s">
        <v>9</v>
      </c>
      <c r="D28" s="163" t="s">
        <v>9</v>
      </c>
      <c r="E28" s="163">
        <v>23</v>
      </c>
      <c r="F28" s="164">
        <v>0.42666999999999999</v>
      </c>
      <c r="G28" s="165">
        <v>0</v>
      </c>
      <c r="H28" s="165">
        <v>0.42666999999999999</v>
      </c>
      <c r="I28" s="165">
        <v>1240.60724</v>
      </c>
      <c r="J28" s="165">
        <v>329.04333000000003</v>
      </c>
      <c r="K28" s="165">
        <v>1569.65057</v>
      </c>
      <c r="L28" s="165">
        <v>4162.75882</v>
      </c>
      <c r="M28" s="165">
        <v>324.81396000000001</v>
      </c>
      <c r="N28" s="165">
        <v>4487.5727800000004</v>
      </c>
      <c r="O28" s="165">
        <v>6057.6500199999991</v>
      </c>
      <c r="P28" s="165">
        <v>24208.699280000001</v>
      </c>
      <c r="Q28" s="165">
        <v>0</v>
      </c>
      <c r="R28" s="166">
        <v>24208.699280000001</v>
      </c>
      <c r="S28" s="7"/>
      <c r="T28" s="7"/>
      <c r="U28" s="7"/>
      <c r="V28" s="7"/>
      <c r="W28" s="7"/>
      <c r="X28" s="7"/>
      <c r="Y28" s="7"/>
      <c r="Z28" s="7"/>
      <c r="AA28" s="7"/>
      <c r="AB28" s="7"/>
    </row>
    <row r="29" spans="1:28" ht="13.2">
      <c r="A29" s="167"/>
      <c r="B29" s="167"/>
      <c r="C29" s="167"/>
      <c r="D29" s="167"/>
      <c r="E29" s="168">
        <v>342</v>
      </c>
      <c r="F29" s="169">
        <v>4.2999999999999999E-4</v>
      </c>
      <c r="G29" s="121">
        <v>0</v>
      </c>
      <c r="H29" s="121">
        <v>4.2999999999999999E-4</v>
      </c>
      <c r="I29" s="121">
        <v>7.6583699999999997</v>
      </c>
      <c r="J29" s="121">
        <v>0</v>
      </c>
      <c r="K29" s="121">
        <v>7.6583699999999997</v>
      </c>
      <c r="L29" s="121">
        <v>0</v>
      </c>
      <c r="M29" s="121">
        <v>0</v>
      </c>
      <c r="N29" s="121">
        <v>0</v>
      </c>
      <c r="O29" s="121">
        <v>7.6588000000000003</v>
      </c>
      <c r="P29" s="121">
        <v>2185.5051400000002</v>
      </c>
      <c r="Q29" s="121">
        <v>0</v>
      </c>
      <c r="R29" s="170">
        <v>2185.5051400000002</v>
      </c>
      <c r="S29" s="7"/>
      <c r="T29" s="7"/>
      <c r="U29" s="7"/>
      <c r="V29" s="7"/>
      <c r="W29" s="7"/>
      <c r="X29" s="7"/>
      <c r="Y29" s="7"/>
      <c r="Z29" s="7"/>
      <c r="AA29" s="7"/>
      <c r="AB29" s="7"/>
    </row>
    <row r="30" spans="1:28" ht="13.2">
      <c r="A30" s="167"/>
      <c r="B30" s="163" t="s">
        <v>10</v>
      </c>
      <c r="C30" s="163" t="s">
        <v>10</v>
      </c>
      <c r="D30" s="163" t="s">
        <v>10</v>
      </c>
      <c r="E30" s="163">
        <v>231</v>
      </c>
      <c r="F30" s="164">
        <v>3.8000000000000002E-4</v>
      </c>
      <c r="G30" s="165">
        <v>0</v>
      </c>
      <c r="H30" s="165">
        <v>3.8000000000000002E-4</v>
      </c>
      <c r="I30" s="165">
        <v>267.92455000000001</v>
      </c>
      <c r="J30" s="165">
        <v>1.9533499999999999</v>
      </c>
      <c r="K30" s="165">
        <v>269.87790000000001</v>
      </c>
      <c r="L30" s="165">
        <v>407.69292999999999</v>
      </c>
      <c r="M30" s="165">
        <v>0</v>
      </c>
      <c r="N30" s="165">
        <v>407.69292999999999</v>
      </c>
      <c r="O30" s="165">
        <v>677.57120999999995</v>
      </c>
      <c r="P30" s="165">
        <v>4388.87255</v>
      </c>
      <c r="Q30" s="165">
        <v>0</v>
      </c>
      <c r="R30" s="166">
        <v>4388.87255</v>
      </c>
      <c r="S30" s="7"/>
      <c r="T30" s="7"/>
      <c r="U30" s="7"/>
      <c r="V30" s="7"/>
      <c r="W30" s="7"/>
      <c r="X30" s="7"/>
      <c r="Y30" s="7"/>
      <c r="Z30" s="7"/>
      <c r="AA30" s="7"/>
      <c r="AB30" s="7"/>
    </row>
    <row r="31" spans="1:28" ht="13.2">
      <c r="A31" s="167"/>
      <c r="B31" s="163" t="s">
        <v>118</v>
      </c>
      <c r="C31" s="163" t="s">
        <v>118</v>
      </c>
      <c r="D31" s="163" t="s">
        <v>118</v>
      </c>
      <c r="E31" s="163">
        <v>30</v>
      </c>
      <c r="F31" s="164">
        <v>2.1829999999999999E-2</v>
      </c>
      <c r="G31" s="165">
        <v>0</v>
      </c>
      <c r="H31" s="165">
        <v>2.1829999999999999E-2</v>
      </c>
      <c r="I31" s="165">
        <v>1492.57143</v>
      </c>
      <c r="J31" s="165">
        <v>363.30984000000001</v>
      </c>
      <c r="K31" s="165">
        <v>1855.8812700000001</v>
      </c>
      <c r="L31" s="165">
        <v>2787.0360699999997</v>
      </c>
      <c r="M31" s="165">
        <v>231.79776999999999</v>
      </c>
      <c r="N31" s="165">
        <v>3018.8338399999998</v>
      </c>
      <c r="O31" s="165">
        <v>4874.7369400000007</v>
      </c>
      <c r="P31" s="165">
        <v>34345.028989999999</v>
      </c>
      <c r="Q31" s="165">
        <v>0</v>
      </c>
      <c r="R31" s="166">
        <v>34345.028989999999</v>
      </c>
      <c r="S31" s="7"/>
      <c r="T31" s="7"/>
      <c r="U31" s="7"/>
      <c r="V31" s="7"/>
      <c r="W31" s="7"/>
      <c r="X31" s="7"/>
      <c r="Y31" s="7"/>
      <c r="Z31" s="7"/>
      <c r="AA31" s="7"/>
      <c r="AB31" s="7"/>
    </row>
    <row r="32" spans="1:28" ht="13.2">
      <c r="A32" s="167"/>
      <c r="B32" s="167"/>
      <c r="C32" s="167"/>
      <c r="D32" s="167"/>
      <c r="E32" s="168">
        <v>314</v>
      </c>
      <c r="F32" s="169">
        <v>0.10044</v>
      </c>
      <c r="G32" s="121">
        <v>0</v>
      </c>
      <c r="H32" s="121">
        <v>0.10044</v>
      </c>
      <c r="I32" s="121">
        <v>13.98737</v>
      </c>
      <c r="J32" s="121">
        <v>6.9540000000000005E-2</v>
      </c>
      <c r="K32" s="121">
        <v>14.05691</v>
      </c>
      <c r="L32" s="121">
        <v>0</v>
      </c>
      <c r="M32" s="121">
        <v>0</v>
      </c>
      <c r="N32" s="121">
        <v>0</v>
      </c>
      <c r="O32" s="121">
        <v>14.157350000000001</v>
      </c>
      <c r="P32" s="121">
        <v>3422.7517599999996</v>
      </c>
      <c r="Q32" s="121">
        <v>0</v>
      </c>
      <c r="R32" s="170">
        <v>3422.7517599999996</v>
      </c>
      <c r="S32" s="7"/>
      <c r="T32" s="7"/>
      <c r="U32" s="7"/>
      <c r="V32" s="7"/>
      <c r="W32" s="7"/>
      <c r="X32" s="7"/>
      <c r="Y32" s="7"/>
      <c r="Z32" s="7"/>
      <c r="AA32" s="7"/>
      <c r="AB32" s="7"/>
    </row>
    <row r="33" spans="1:28" ht="13.2">
      <c r="A33" s="167"/>
      <c r="B33" s="167"/>
      <c r="C33" s="167"/>
      <c r="D33" s="167"/>
      <c r="E33" s="168">
        <v>328</v>
      </c>
      <c r="F33" s="169">
        <v>5.3E-3</v>
      </c>
      <c r="G33" s="121">
        <v>0</v>
      </c>
      <c r="H33" s="121">
        <v>5.3E-3</v>
      </c>
      <c r="I33" s="121">
        <v>12.29491</v>
      </c>
      <c r="J33" s="121">
        <v>3.49E-3</v>
      </c>
      <c r="K33" s="121">
        <v>12.298399999999999</v>
      </c>
      <c r="L33" s="121">
        <v>0</v>
      </c>
      <c r="M33" s="121">
        <v>0</v>
      </c>
      <c r="N33" s="121">
        <v>0</v>
      </c>
      <c r="O33" s="121">
        <v>12.303700000000001</v>
      </c>
      <c r="P33" s="121">
        <v>4314.7614199999998</v>
      </c>
      <c r="Q33" s="121">
        <v>0</v>
      </c>
      <c r="R33" s="170">
        <v>4314.7614199999998</v>
      </c>
      <c r="S33" s="7"/>
      <c r="T33" s="7"/>
      <c r="U33" s="7"/>
      <c r="V33" s="7"/>
      <c r="W33" s="7"/>
      <c r="X33" s="7"/>
      <c r="Y33" s="7"/>
      <c r="Z33" s="7"/>
      <c r="AA33" s="7"/>
      <c r="AB33" s="7"/>
    </row>
    <row r="34" spans="1:28" ht="13.2">
      <c r="A34" s="167"/>
      <c r="B34" s="167"/>
      <c r="C34" s="163" t="s">
        <v>119</v>
      </c>
      <c r="D34" s="163" t="s">
        <v>120</v>
      </c>
      <c r="E34" s="163">
        <v>76</v>
      </c>
      <c r="F34" s="164">
        <v>0.36781000000000003</v>
      </c>
      <c r="G34" s="165">
        <v>0</v>
      </c>
      <c r="H34" s="165">
        <v>0.36781000000000003</v>
      </c>
      <c r="I34" s="165">
        <v>695.27672999999993</v>
      </c>
      <c r="J34" s="165">
        <v>15.330350000000001</v>
      </c>
      <c r="K34" s="165">
        <v>710.60708</v>
      </c>
      <c r="L34" s="165">
        <v>514.11009000000001</v>
      </c>
      <c r="M34" s="165">
        <v>0.50635000000000008</v>
      </c>
      <c r="N34" s="165">
        <v>514.61644000000001</v>
      </c>
      <c r="O34" s="165">
        <v>1225.59133</v>
      </c>
      <c r="P34" s="165">
        <v>17380.363109999998</v>
      </c>
      <c r="Q34" s="165">
        <v>0</v>
      </c>
      <c r="R34" s="166">
        <v>17380.363109999998</v>
      </c>
      <c r="S34" s="7"/>
      <c r="T34" s="7"/>
      <c r="U34" s="7"/>
      <c r="V34" s="7"/>
      <c r="W34" s="7"/>
      <c r="X34" s="7"/>
      <c r="Y34" s="7"/>
      <c r="Z34" s="7"/>
      <c r="AA34" s="7"/>
      <c r="AB34" s="7"/>
    </row>
    <row r="35" spans="1:28" ht="13.2">
      <c r="A35" s="167"/>
      <c r="B35" s="163" t="s">
        <v>12</v>
      </c>
      <c r="C35" s="163" t="s">
        <v>121</v>
      </c>
      <c r="D35" s="163" t="s">
        <v>122</v>
      </c>
      <c r="E35" s="163">
        <v>26</v>
      </c>
      <c r="F35" s="164">
        <v>0.17981</v>
      </c>
      <c r="G35" s="165">
        <v>0</v>
      </c>
      <c r="H35" s="165">
        <v>0.17981</v>
      </c>
      <c r="I35" s="165">
        <v>1101.5139199999999</v>
      </c>
      <c r="J35" s="165">
        <v>26.25902</v>
      </c>
      <c r="K35" s="165">
        <v>1127.7729399999998</v>
      </c>
      <c r="L35" s="165">
        <v>931.77105000000006</v>
      </c>
      <c r="M35" s="165">
        <v>9.7412700000000001</v>
      </c>
      <c r="N35" s="165">
        <v>941.51231999999993</v>
      </c>
      <c r="O35" s="165">
        <v>2069.4650700000002</v>
      </c>
      <c r="P35" s="165">
        <v>27980.086309999999</v>
      </c>
      <c r="Q35" s="165">
        <v>0</v>
      </c>
      <c r="R35" s="166">
        <v>27980.086309999999</v>
      </c>
      <c r="S35" s="7"/>
      <c r="T35" s="7"/>
      <c r="U35" s="7"/>
      <c r="V35" s="7"/>
      <c r="W35" s="7"/>
      <c r="X35" s="7"/>
      <c r="Y35" s="7"/>
      <c r="Z35" s="7"/>
      <c r="AA35" s="7"/>
      <c r="AB35" s="7"/>
    </row>
    <row r="36" spans="1:28" ht="13.2">
      <c r="A36" s="167"/>
      <c r="B36" s="167"/>
      <c r="C36" s="167"/>
      <c r="D36" s="167"/>
      <c r="E36" s="168">
        <v>329</v>
      </c>
      <c r="F36" s="169">
        <v>2.8799999999999997E-3</v>
      </c>
      <c r="G36" s="121">
        <v>0</v>
      </c>
      <c r="H36" s="121">
        <v>2.8799999999999997E-3</v>
      </c>
      <c r="I36" s="121">
        <v>37.688040000000001</v>
      </c>
      <c r="J36" s="121">
        <v>0</v>
      </c>
      <c r="K36" s="121">
        <v>37.688040000000001</v>
      </c>
      <c r="L36" s="121">
        <v>0</v>
      </c>
      <c r="M36" s="121">
        <v>0</v>
      </c>
      <c r="N36" s="121">
        <v>0</v>
      </c>
      <c r="O36" s="121">
        <v>37.690919999999998</v>
      </c>
      <c r="P36" s="121">
        <v>4780.8697400000001</v>
      </c>
      <c r="Q36" s="121">
        <v>0</v>
      </c>
      <c r="R36" s="170">
        <v>4780.8697400000001</v>
      </c>
      <c r="S36" s="7"/>
      <c r="T36" s="7"/>
      <c r="U36" s="7"/>
      <c r="V36" s="7"/>
      <c r="W36" s="7"/>
      <c r="X36" s="7"/>
      <c r="Y36" s="7"/>
      <c r="Z36" s="7"/>
      <c r="AA36" s="7"/>
      <c r="AB36" s="7"/>
    </row>
    <row r="37" spans="1:28" ht="13.2">
      <c r="A37" s="167"/>
      <c r="B37" s="167"/>
      <c r="C37" s="163" t="s">
        <v>12</v>
      </c>
      <c r="D37" s="163" t="s">
        <v>12</v>
      </c>
      <c r="E37" s="163">
        <v>9</v>
      </c>
      <c r="F37" s="164">
        <v>24.402909999999999</v>
      </c>
      <c r="G37" s="165">
        <v>0</v>
      </c>
      <c r="H37" s="165">
        <v>24.402909999999999</v>
      </c>
      <c r="I37" s="165">
        <v>1091.8539499999999</v>
      </c>
      <c r="J37" s="165">
        <v>12.912459999999999</v>
      </c>
      <c r="K37" s="165">
        <v>1104.76641</v>
      </c>
      <c r="L37" s="165">
        <v>1039.2072800000001</v>
      </c>
      <c r="M37" s="165">
        <v>3.492</v>
      </c>
      <c r="N37" s="165">
        <v>1042.69928</v>
      </c>
      <c r="O37" s="165">
        <v>2171.8686000000002</v>
      </c>
      <c r="P37" s="165">
        <v>36281.530359999997</v>
      </c>
      <c r="Q37" s="165">
        <v>0</v>
      </c>
      <c r="R37" s="166">
        <v>36281.530359999997</v>
      </c>
      <c r="S37" s="7"/>
      <c r="T37" s="7"/>
      <c r="U37" s="7"/>
      <c r="V37" s="7"/>
      <c r="W37" s="7"/>
      <c r="X37" s="7"/>
      <c r="Y37" s="7"/>
      <c r="Z37" s="7"/>
      <c r="AA37" s="7"/>
      <c r="AB37" s="7"/>
    </row>
    <row r="38" spans="1:28" ht="13.2">
      <c r="A38" s="167"/>
      <c r="B38" s="167"/>
      <c r="C38" s="167"/>
      <c r="D38" s="167"/>
      <c r="E38" s="168">
        <v>281</v>
      </c>
      <c r="F38" s="169">
        <v>1.6000000000000001E-4</v>
      </c>
      <c r="G38" s="121">
        <v>0</v>
      </c>
      <c r="H38" s="121">
        <v>1.6000000000000001E-4</v>
      </c>
      <c r="I38" s="121">
        <v>15.27051</v>
      </c>
      <c r="J38" s="121">
        <v>3.8759999999999996E-2</v>
      </c>
      <c r="K38" s="121">
        <v>15.30927</v>
      </c>
      <c r="L38" s="121">
        <v>0</v>
      </c>
      <c r="M38" s="121">
        <v>0</v>
      </c>
      <c r="N38" s="121">
        <v>0</v>
      </c>
      <c r="O38" s="121">
        <v>15.309430000000001</v>
      </c>
      <c r="P38" s="121">
        <v>2640.5673999999999</v>
      </c>
      <c r="Q38" s="121">
        <v>0</v>
      </c>
      <c r="R38" s="170">
        <v>2640.5673999999999</v>
      </c>
      <c r="S38" s="7"/>
      <c r="T38" s="7"/>
      <c r="U38" s="7"/>
      <c r="V38" s="7"/>
      <c r="W38" s="7"/>
      <c r="X38" s="7"/>
      <c r="Y38" s="7"/>
      <c r="Z38" s="7"/>
      <c r="AA38" s="7"/>
      <c r="AB38" s="7"/>
    </row>
    <row r="39" spans="1:28" ht="13.2">
      <c r="A39" s="167"/>
      <c r="B39" s="167"/>
      <c r="C39" s="163" t="s">
        <v>123</v>
      </c>
      <c r="D39" s="163" t="s">
        <v>123</v>
      </c>
      <c r="E39" s="163">
        <v>225</v>
      </c>
      <c r="F39" s="164">
        <v>1.7999999999999998E-4</v>
      </c>
      <c r="G39" s="165">
        <v>0</v>
      </c>
      <c r="H39" s="165">
        <v>1.7999999999999998E-4</v>
      </c>
      <c r="I39" s="165">
        <v>906.20316000000003</v>
      </c>
      <c r="J39" s="165">
        <v>193.74545999999998</v>
      </c>
      <c r="K39" s="165">
        <v>1099.9486200000001</v>
      </c>
      <c r="L39" s="165">
        <v>563.52440999999999</v>
      </c>
      <c r="M39" s="165">
        <v>128.63912999999999</v>
      </c>
      <c r="N39" s="165">
        <v>692.16354000000001</v>
      </c>
      <c r="O39" s="165">
        <v>1792.1123400000001</v>
      </c>
      <c r="P39" s="165">
        <v>9757.45399</v>
      </c>
      <c r="Q39" s="165">
        <v>0</v>
      </c>
      <c r="R39" s="166">
        <v>9757.45399</v>
      </c>
      <c r="S39" s="7"/>
      <c r="T39" s="7"/>
      <c r="U39" s="7"/>
      <c r="V39" s="7"/>
      <c r="W39" s="7"/>
      <c r="X39" s="7"/>
      <c r="Y39" s="7"/>
      <c r="Z39" s="7"/>
      <c r="AA39" s="7"/>
      <c r="AB39" s="7"/>
    </row>
    <row r="40" spans="1:28" ht="13.2">
      <c r="A40" s="167"/>
      <c r="B40" s="167"/>
      <c r="C40" s="163" t="s">
        <v>124</v>
      </c>
      <c r="D40" s="163" t="s">
        <v>124</v>
      </c>
      <c r="E40" s="163">
        <v>33</v>
      </c>
      <c r="F40" s="164">
        <v>6.6450000000000009E-2</v>
      </c>
      <c r="G40" s="165">
        <v>0</v>
      </c>
      <c r="H40" s="165">
        <v>6.6450000000000009E-2</v>
      </c>
      <c r="I40" s="165">
        <v>706.27562999999998</v>
      </c>
      <c r="J40" s="165">
        <v>33.575669999999995</v>
      </c>
      <c r="K40" s="165">
        <v>739.85130000000004</v>
      </c>
      <c r="L40" s="165">
        <v>857.74691000000007</v>
      </c>
      <c r="M40" s="165">
        <v>8.9550900000000002</v>
      </c>
      <c r="N40" s="165">
        <v>866.702</v>
      </c>
      <c r="O40" s="165">
        <v>1606.6197500000001</v>
      </c>
      <c r="P40" s="165">
        <v>20621.278109999999</v>
      </c>
      <c r="Q40" s="165">
        <v>0</v>
      </c>
      <c r="R40" s="166">
        <v>20621.278109999999</v>
      </c>
      <c r="S40" s="7"/>
      <c r="T40" s="7"/>
      <c r="U40" s="7"/>
      <c r="V40" s="7"/>
      <c r="W40" s="7"/>
      <c r="X40" s="7"/>
      <c r="Y40" s="7"/>
      <c r="Z40" s="7"/>
      <c r="AA40" s="7"/>
      <c r="AB40" s="7"/>
    </row>
    <row r="41" spans="1:28" ht="13.2">
      <c r="A41" s="167"/>
      <c r="B41" s="163" t="s">
        <v>125</v>
      </c>
      <c r="C41" s="163" t="s">
        <v>126</v>
      </c>
      <c r="D41" s="163" t="s">
        <v>126</v>
      </c>
      <c r="E41" s="163">
        <v>218</v>
      </c>
      <c r="F41" s="164">
        <v>1.41E-3</v>
      </c>
      <c r="G41" s="165">
        <v>0</v>
      </c>
      <c r="H41" s="165">
        <v>1.41E-3</v>
      </c>
      <c r="I41" s="165">
        <v>352.41527000000002</v>
      </c>
      <c r="J41" s="165">
        <v>1.1669800000000001</v>
      </c>
      <c r="K41" s="165">
        <v>353.58224999999999</v>
      </c>
      <c r="L41" s="165">
        <v>406.75959999999998</v>
      </c>
      <c r="M41" s="165">
        <v>0</v>
      </c>
      <c r="N41" s="165">
        <v>406.75959999999998</v>
      </c>
      <c r="O41" s="165">
        <v>760.34325999999999</v>
      </c>
      <c r="P41" s="165">
        <v>13181.060119999998</v>
      </c>
      <c r="Q41" s="165">
        <v>0</v>
      </c>
      <c r="R41" s="166">
        <v>13181.060119999998</v>
      </c>
      <c r="S41" s="7"/>
      <c r="T41" s="7"/>
      <c r="U41" s="7"/>
      <c r="V41" s="7"/>
      <c r="W41" s="7"/>
      <c r="X41" s="7"/>
      <c r="Y41" s="7"/>
      <c r="Z41" s="7"/>
      <c r="AA41" s="7"/>
      <c r="AB41" s="7"/>
    </row>
    <row r="42" spans="1:28" ht="13.2">
      <c r="A42" s="167"/>
      <c r="B42" s="167"/>
      <c r="C42" s="167"/>
      <c r="D42" s="163" t="s">
        <v>127</v>
      </c>
      <c r="E42" s="163">
        <v>355</v>
      </c>
      <c r="F42" s="164">
        <v>30.56795</v>
      </c>
      <c r="G42" s="165">
        <v>0</v>
      </c>
      <c r="H42" s="165">
        <v>30.56795</v>
      </c>
      <c r="I42" s="165">
        <v>3.3360000000000001E-2</v>
      </c>
      <c r="J42" s="165">
        <v>0</v>
      </c>
      <c r="K42" s="165">
        <v>3.3360000000000001E-2</v>
      </c>
      <c r="L42" s="165">
        <v>0</v>
      </c>
      <c r="M42" s="165">
        <v>0</v>
      </c>
      <c r="N42" s="165">
        <v>0</v>
      </c>
      <c r="O42" s="165">
        <v>30.601310000000002</v>
      </c>
      <c r="P42" s="165">
        <v>8663.3906199999983</v>
      </c>
      <c r="Q42" s="165">
        <v>0</v>
      </c>
      <c r="R42" s="166">
        <v>8663.3906199999983</v>
      </c>
      <c r="S42" s="7"/>
      <c r="T42" s="7"/>
      <c r="U42" s="7"/>
      <c r="V42" s="7"/>
      <c r="W42" s="7"/>
      <c r="X42" s="7"/>
      <c r="Y42" s="7"/>
      <c r="Z42" s="7"/>
      <c r="AA42" s="7"/>
      <c r="AB42" s="7"/>
    </row>
    <row r="43" spans="1:28" ht="13.2">
      <c r="A43" s="167"/>
      <c r="B43" s="167"/>
      <c r="C43" s="163" t="s">
        <v>128</v>
      </c>
      <c r="D43" s="163" t="s">
        <v>129</v>
      </c>
      <c r="E43" s="163">
        <v>221</v>
      </c>
      <c r="F43" s="164">
        <v>0.70205999999999991</v>
      </c>
      <c r="G43" s="165">
        <v>0</v>
      </c>
      <c r="H43" s="165">
        <v>0.70205999999999991</v>
      </c>
      <c r="I43" s="165">
        <v>573.14353000000006</v>
      </c>
      <c r="J43" s="165">
        <v>25.98733</v>
      </c>
      <c r="K43" s="165">
        <v>599.13085999999998</v>
      </c>
      <c r="L43" s="165">
        <v>1107.55441</v>
      </c>
      <c r="M43" s="165">
        <v>36.967620000000004</v>
      </c>
      <c r="N43" s="165">
        <v>1144.5220300000001</v>
      </c>
      <c r="O43" s="165">
        <v>1744.3549499999999</v>
      </c>
      <c r="P43" s="165">
        <v>17863.231090000001</v>
      </c>
      <c r="Q43" s="165">
        <v>0</v>
      </c>
      <c r="R43" s="166">
        <v>17863.231090000001</v>
      </c>
      <c r="S43" s="7"/>
      <c r="T43" s="7"/>
      <c r="U43" s="7"/>
      <c r="V43" s="7"/>
      <c r="W43" s="7"/>
      <c r="X43" s="7"/>
      <c r="Y43" s="7"/>
      <c r="Z43" s="7"/>
      <c r="AA43" s="7"/>
      <c r="AB43" s="7"/>
    </row>
    <row r="44" spans="1:28" ht="13.2">
      <c r="A44" s="167"/>
      <c r="B44" s="167"/>
      <c r="C44" s="167"/>
      <c r="D44" s="163" t="s">
        <v>128</v>
      </c>
      <c r="E44" s="163">
        <v>18</v>
      </c>
      <c r="F44" s="164">
        <v>2.878E-2</v>
      </c>
      <c r="G44" s="165">
        <v>0</v>
      </c>
      <c r="H44" s="165">
        <v>2.878E-2</v>
      </c>
      <c r="I44" s="165">
        <v>1277.5773999999999</v>
      </c>
      <c r="J44" s="165">
        <v>157.65556000000001</v>
      </c>
      <c r="K44" s="165">
        <v>1435.23296</v>
      </c>
      <c r="L44" s="165">
        <v>5813.6438799999996</v>
      </c>
      <c r="M44" s="165">
        <v>407.81410999999997</v>
      </c>
      <c r="N44" s="165">
        <v>6221.4579899999999</v>
      </c>
      <c r="O44" s="165">
        <v>7656.7197300000007</v>
      </c>
      <c r="P44" s="165">
        <v>34139.662130000004</v>
      </c>
      <c r="Q44" s="165">
        <v>0</v>
      </c>
      <c r="R44" s="166">
        <v>34139.662130000004</v>
      </c>
      <c r="S44" s="7"/>
      <c r="T44" s="7"/>
      <c r="U44" s="7"/>
      <c r="V44" s="7"/>
      <c r="W44" s="7"/>
      <c r="X44" s="7"/>
      <c r="Y44" s="7"/>
      <c r="Z44" s="7"/>
      <c r="AA44" s="7"/>
      <c r="AB44" s="7"/>
    </row>
    <row r="45" spans="1:28" ht="13.2">
      <c r="A45" s="167"/>
      <c r="B45" s="167"/>
      <c r="C45" s="167"/>
      <c r="D45" s="167"/>
      <c r="E45" s="168">
        <v>283</v>
      </c>
      <c r="F45" s="169">
        <v>1.4500000000000001E-2</v>
      </c>
      <c r="G45" s="121">
        <v>0</v>
      </c>
      <c r="H45" s="121">
        <v>1.4500000000000001E-2</v>
      </c>
      <c r="I45" s="121">
        <v>4.9403999999999995</v>
      </c>
      <c r="J45" s="121">
        <v>1.052E-2</v>
      </c>
      <c r="K45" s="121">
        <v>4.95092</v>
      </c>
      <c r="L45" s="121">
        <v>0</v>
      </c>
      <c r="M45" s="121">
        <v>0</v>
      </c>
      <c r="N45" s="121">
        <v>0</v>
      </c>
      <c r="O45" s="121">
        <v>4.9654199999999999</v>
      </c>
      <c r="P45" s="121">
        <v>2745.0458199999998</v>
      </c>
      <c r="Q45" s="121">
        <v>0</v>
      </c>
      <c r="R45" s="170">
        <v>2745.0458199999998</v>
      </c>
      <c r="S45" s="7"/>
      <c r="T45" s="7"/>
      <c r="U45" s="7"/>
      <c r="V45" s="7"/>
      <c r="W45" s="7"/>
      <c r="X45" s="7"/>
      <c r="Y45" s="7"/>
      <c r="Z45" s="7"/>
      <c r="AA45" s="7"/>
      <c r="AB45" s="7"/>
    </row>
    <row r="46" spans="1:28" ht="13.2">
      <c r="A46" s="167"/>
      <c r="B46" s="163" t="s">
        <v>14</v>
      </c>
      <c r="C46" s="163" t="s">
        <v>130</v>
      </c>
      <c r="D46" s="163" t="s">
        <v>131</v>
      </c>
      <c r="E46" s="163">
        <v>17</v>
      </c>
      <c r="F46" s="164">
        <v>4.6500000000000005E-3</v>
      </c>
      <c r="G46" s="165">
        <v>0</v>
      </c>
      <c r="H46" s="165">
        <v>4.6500000000000005E-3</v>
      </c>
      <c r="I46" s="165">
        <v>1479.0871999999999</v>
      </c>
      <c r="J46" s="165">
        <v>46.51867</v>
      </c>
      <c r="K46" s="165">
        <v>1525.6058700000001</v>
      </c>
      <c r="L46" s="165">
        <v>4042.76665</v>
      </c>
      <c r="M46" s="165">
        <v>177.52336</v>
      </c>
      <c r="N46" s="165">
        <v>4220.2900099999997</v>
      </c>
      <c r="O46" s="165">
        <v>5745.9005299999999</v>
      </c>
      <c r="P46" s="165">
        <v>14998.913970000001</v>
      </c>
      <c r="Q46" s="165">
        <v>0</v>
      </c>
      <c r="R46" s="166">
        <v>14998.913970000001</v>
      </c>
      <c r="S46" s="7"/>
      <c r="T46" s="7"/>
      <c r="U46" s="7"/>
      <c r="V46" s="7"/>
      <c r="W46" s="7"/>
      <c r="X46" s="7"/>
      <c r="Y46" s="7"/>
      <c r="Z46" s="7"/>
      <c r="AA46" s="7"/>
      <c r="AB46" s="7"/>
    </row>
    <row r="47" spans="1:28" ht="13.2">
      <c r="A47" s="167"/>
      <c r="B47" s="167"/>
      <c r="C47" s="163" t="s">
        <v>132</v>
      </c>
      <c r="D47" s="163" t="s">
        <v>132</v>
      </c>
      <c r="E47" s="163">
        <v>62</v>
      </c>
      <c r="F47" s="164">
        <v>1.08E-3</v>
      </c>
      <c r="G47" s="165">
        <v>0</v>
      </c>
      <c r="H47" s="165">
        <v>1.08E-3</v>
      </c>
      <c r="I47" s="165">
        <v>607.30459999999994</v>
      </c>
      <c r="J47" s="165">
        <v>27.59629</v>
      </c>
      <c r="K47" s="165">
        <v>634.90089</v>
      </c>
      <c r="L47" s="165">
        <v>932.17726000000005</v>
      </c>
      <c r="M47" s="165">
        <v>10.273669999999999</v>
      </c>
      <c r="N47" s="165">
        <v>942.45093000000008</v>
      </c>
      <c r="O47" s="165">
        <v>1577.3528999999999</v>
      </c>
      <c r="P47" s="165">
        <v>15160.4015</v>
      </c>
      <c r="Q47" s="165">
        <v>0</v>
      </c>
      <c r="R47" s="166">
        <v>15160.4015</v>
      </c>
      <c r="S47" s="7"/>
      <c r="T47" s="7"/>
      <c r="U47" s="7"/>
      <c r="V47" s="7"/>
      <c r="W47" s="7"/>
      <c r="X47" s="7"/>
      <c r="Y47" s="7"/>
      <c r="Z47" s="7"/>
      <c r="AA47" s="7"/>
      <c r="AB47" s="7"/>
    </row>
    <row r="48" spans="1:28" ht="13.2">
      <c r="A48" s="167"/>
      <c r="B48" s="167"/>
      <c r="C48" s="167"/>
      <c r="D48" s="167"/>
      <c r="E48" s="168">
        <v>330</v>
      </c>
      <c r="F48" s="169">
        <v>1.027E-2</v>
      </c>
      <c r="G48" s="121">
        <v>0</v>
      </c>
      <c r="H48" s="121">
        <v>1.027E-2</v>
      </c>
      <c r="I48" s="121">
        <v>7.74099</v>
      </c>
      <c r="J48" s="121">
        <v>0</v>
      </c>
      <c r="K48" s="121">
        <v>7.74099</v>
      </c>
      <c r="L48" s="121">
        <v>0</v>
      </c>
      <c r="M48" s="121">
        <v>0</v>
      </c>
      <c r="N48" s="121">
        <v>0</v>
      </c>
      <c r="O48" s="121">
        <v>7.7512600000000003</v>
      </c>
      <c r="P48" s="121">
        <v>2269.1926699999999</v>
      </c>
      <c r="Q48" s="121">
        <v>0</v>
      </c>
      <c r="R48" s="170">
        <v>2269.1926699999999</v>
      </c>
      <c r="S48" s="7"/>
      <c r="T48" s="7"/>
      <c r="U48" s="7"/>
      <c r="V48" s="7"/>
      <c r="W48" s="7"/>
      <c r="X48" s="7"/>
      <c r="Y48" s="7"/>
      <c r="Z48" s="7"/>
      <c r="AA48" s="7"/>
      <c r="AB48" s="7"/>
    </row>
    <row r="49" spans="1:28" ht="13.2">
      <c r="A49" s="167"/>
      <c r="B49" s="167"/>
      <c r="C49" s="163" t="s">
        <v>133</v>
      </c>
      <c r="D49" s="163" t="s">
        <v>134</v>
      </c>
      <c r="E49" s="163">
        <v>212</v>
      </c>
      <c r="F49" s="164">
        <v>1.0500000000000002E-3</v>
      </c>
      <c r="G49" s="165">
        <v>0</v>
      </c>
      <c r="H49" s="165">
        <v>1.0500000000000002E-3</v>
      </c>
      <c r="I49" s="165">
        <v>539.47049000000004</v>
      </c>
      <c r="J49" s="165">
        <v>60.539379999999994</v>
      </c>
      <c r="K49" s="165">
        <v>600.00986999999998</v>
      </c>
      <c r="L49" s="165">
        <v>787.46835999999996</v>
      </c>
      <c r="M49" s="165">
        <v>3.8401900000000002</v>
      </c>
      <c r="N49" s="165">
        <v>791.30855000000008</v>
      </c>
      <c r="O49" s="165">
        <v>1391.3194699999999</v>
      </c>
      <c r="P49" s="165">
        <v>23615.762079999997</v>
      </c>
      <c r="Q49" s="165">
        <v>0</v>
      </c>
      <c r="R49" s="166">
        <v>23615.762079999997</v>
      </c>
      <c r="S49" s="7"/>
      <c r="T49" s="7"/>
      <c r="U49" s="7"/>
      <c r="V49" s="7"/>
      <c r="W49" s="7"/>
      <c r="X49" s="7"/>
      <c r="Y49" s="7"/>
      <c r="Z49" s="7"/>
      <c r="AA49" s="7"/>
      <c r="AB49" s="7"/>
    </row>
    <row r="50" spans="1:28" ht="13.2">
      <c r="A50" s="167"/>
      <c r="B50" s="167"/>
      <c r="C50" s="167"/>
      <c r="D50" s="167"/>
      <c r="E50" s="168">
        <v>331</v>
      </c>
      <c r="F50" s="169">
        <v>5.3329999999999995E-2</v>
      </c>
      <c r="G50" s="121">
        <v>0</v>
      </c>
      <c r="H50" s="121">
        <v>5.3329999999999995E-2</v>
      </c>
      <c r="I50" s="121">
        <v>13.617239999999999</v>
      </c>
      <c r="J50" s="121">
        <v>1.23E-3</v>
      </c>
      <c r="K50" s="121">
        <v>13.618469999999999</v>
      </c>
      <c r="L50" s="121">
        <v>0</v>
      </c>
      <c r="M50" s="121">
        <v>0</v>
      </c>
      <c r="N50" s="121">
        <v>0</v>
      </c>
      <c r="O50" s="121">
        <v>13.671799999999999</v>
      </c>
      <c r="P50" s="121">
        <v>2291.57773</v>
      </c>
      <c r="Q50" s="121">
        <v>0</v>
      </c>
      <c r="R50" s="170">
        <v>2291.57773</v>
      </c>
      <c r="S50" s="7"/>
      <c r="T50" s="7"/>
      <c r="U50" s="7"/>
      <c r="V50" s="7"/>
      <c r="W50" s="7"/>
      <c r="X50" s="7"/>
      <c r="Y50" s="7"/>
      <c r="Z50" s="7"/>
      <c r="AA50" s="7"/>
      <c r="AB50" s="7"/>
    </row>
    <row r="51" spans="1:28" ht="13.2">
      <c r="A51" s="167"/>
      <c r="B51" s="167"/>
      <c r="C51" s="167"/>
      <c r="D51" s="163" t="s">
        <v>133</v>
      </c>
      <c r="E51" s="163">
        <v>6</v>
      </c>
      <c r="F51" s="164">
        <v>8.5900000000000004E-2</v>
      </c>
      <c r="G51" s="165">
        <v>0</v>
      </c>
      <c r="H51" s="165">
        <v>8.5900000000000004E-2</v>
      </c>
      <c r="I51" s="165">
        <v>1443.0479399999999</v>
      </c>
      <c r="J51" s="165">
        <v>146.83059</v>
      </c>
      <c r="K51" s="165">
        <v>1589.87853</v>
      </c>
      <c r="L51" s="165">
        <v>6063.9613899999995</v>
      </c>
      <c r="M51" s="165">
        <v>590.61794999999995</v>
      </c>
      <c r="N51" s="165">
        <v>6654.5793400000002</v>
      </c>
      <c r="O51" s="165">
        <v>8244.5437700000002</v>
      </c>
      <c r="P51" s="165">
        <v>39124.469729999997</v>
      </c>
      <c r="Q51" s="165">
        <v>0</v>
      </c>
      <c r="R51" s="166">
        <v>39124.469729999997</v>
      </c>
      <c r="S51" s="7"/>
      <c r="T51" s="7"/>
      <c r="U51" s="7"/>
      <c r="V51" s="7"/>
      <c r="W51" s="7"/>
      <c r="X51" s="7"/>
      <c r="Y51" s="7"/>
      <c r="Z51" s="7"/>
      <c r="AA51" s="7"/>
      <c r="AB51" s="7"/>
    </row>
    <row r="52" spans="1:28" ht="13.2">
      <c r="A52" s="167"/>
      <c r="B52" s="167"/>
      <c r="C52" s="167"/>
      <c r="D52" s="167"/>
      <c r="E52" s="168">
        <v>85</v>
      </c>
      <c r="F52" s="169">
        <v>1.1429999999999999E-2</v>
      </c>
      <c r="G52" s="121">
        <v>0</v>
      </c>
      <c r="H52" s="121">
        <v>1.1429999999999999E-2</v>
      </c>
      <c r="I52" s="121">
        <v>713.15347999999994</v>
      </c>
      <c r="J52" s="121">
        <v>78.397670000000005</v>
      </c>
      <c r="K52" s="121">
        <v>791.55115000000001</v>
      </c>
      <c r="L52" s="121">
        <v>2981.9891299999999</v>
      </c>
      <c r="M52" s="121">
        <v>142.23525000000001</v>
      </c>
      <c r="N52" s="121">
        <v>3124.2243800000001</v>
      </c>
      <c r="O52" s="121">
        <v>3915.7869599999999</v>
      </c>
      <c r="P52" s="121">
        <v>24391.049879999999</v>
      </c>
      <c r="Q52" s="121">
        <v>0</v>
      </c>
      <c r="R52" s="170">
        <v>24391.049879999999</v>
      </c>
      <c r="S52" s="7"/>
      <c r="T52" s="7"/>
      <c r="U52" s="7"/>
      <c r="V52" s="7"/>
      <c r="W52" s="7"/>
      <c r="X52" s="7"/>
      <c r="Y52" s="7"/>
      <c r="Z52" s="7"/>
      <c r="AA52" s="7"/>
      <c r="AB52" s="7"/>
    </row>
    <row r="53" spans="1:28" ht="13.2">
      <c r="A53" s="167"/>
      <c r="B53" s="167"/>
      <c r="C53" s="167"/>
      <c r="D53" s="167"/>
      <c r="E53" s="168">
        <v>226</v>
      </c>
      <c r="F53" s="169">
        <v>1.4000000000000001E-4</v>
      </c>
      <c r="G53" s="121">
        <v>0</v>
      </c>
      <c r="H53" s="121">
        <v>1.4000000000000001E-4</v>
      </c>
      <c r="I53" s="121">
        <v>707.55863999999997</v>
      </c>
      <c r="J53" s="121">
        <v>5.2085900000000001</v>
      </c>
      <c r="K53" s="121">
        <v>712.76722999999993</v>
      </c>
      <c r="L53" s="121">
        <v>620.10077000000001</v>
      </c>
      <c r="M53" s="121">
        <v>0</v>
      </c>
      <c r="N53" s="121">
        <v>620.10077000000001</v>
      </c>
      <c r="O53" s="121">
        <v>1332.8681399999998</v>
      </c>
      <c r="P53" s="121">
        <v>24016.117149999998</v>
      </c>
      <c r="Q53" s="121">
        <v>0</v>
      </c>
      <c r="R53" s="170">
        <v>24016.117149999998</v>
      </c>
      <c r="S53" s="7"/>
      <c r="T53" s="7"/>
      <c r="U53" s="7"/>
      <c r="V53" s="7"/>
      <c r="W53" s="7"/>
      <c r="X53" s="7"/>
      <c r="Y53" s="7"/>
      <c r="Z53" s="7"/>
      <c r="AA53" s="7"/>
      <c r="AB53" s="7"/>
    </row>
    <row r="54" spans="1:28" ht="13.2">
      <c r="A54" s="167"/>
      <c r="B54" s="167"/>
      <c r="C54" s="167"/>
      <c r="D54" s="167"/>
      <c r="E54" s="168">
        <v>250</v>
      </c>
      <c r="F54" s="169">
        <v>1.7999999999999999E-2</v>
      </c>
      <c r="G54" s="121">
        <v>0</v>
      </c>
      <c r="H54" s="121">
        <v>1.7999999999999999E-2</v>
      </c>
      <c r="I54" s="121">
        <v>0.12484999999999999</v>
      </c>
      <c r="J54" s="121">
        <v>1.1100000000000001E-3</v>
      </c>
      <c r="K54" s="121">
        <v>0.12595999999999999</v>
      </c>
      <c r="L54" s="121">
        <v>0</v>
      </c>
      <c r="M54" s="121">
        <v>0</v>
      </c>
      <c r="N54" s="121">
        <v>0</v>
      </c>
      <c r="O54" s="121">
        <v>0.14396</v>
      </c>
      <c r="P54" s="121">
        <v>949.93335000000002</v>
      </c>
      <c r="Q54" s="121">
        <v>0</v>
      </c>
      <c r="R54" s="170">
        <v>949.93335000000002</v>
      </c>
      <c r="S54" s="7"/>
      <c r="T54" s="7"/>
      <c r="U54" s="7"/>
      <c r="V54" s="7"/>
      <c r="W54" s="7"/>
      <c r="X54" s="7"/>
      <c r="Y54" s="7"/>
      <c r="Z54" s="7"/>
      <c r="AA54" s="7"/>
      <c r="AB54" s="7"/>
    </row>
    <row r="55" spans="1:28" ht="13.2">
      <c r="A55" s="167"/>
      <c r="B55" s="167"/>
      <c r="C55" s="167"/>
      <c r="D55" s="167"/>
      <c r="E55" s="168">
        <v>285</v>
      </c>
      <c r="F55" s="169">
        <v>7.5629999999999989E-2</v>
      </c>
      <c r="G55" s="121">
        <v>0</v>
      </c>
      <c r="H55" s="121">
        <v>7.5629999999999989E-2</v>
      </c>
      <c r="I55" s="121">
        <v>57.843599999999995</v>
      </c>
      <c r="J55" s="121">
        <v>0.16694999999999999</v>
      </c>
      <c r="K55" s="121">
        <v>58.010550000000002</v>
      </c>
      <c r="L55" s="121">
        <v>0</v>
      </c>
      <c r="M55" s="121">
        <v>0</v>
      </c>
      <c r="N55" s="121">
        <v>0</v>
      </c>
      <c r="O55" s="121">
        <v>58.086179999999999</v>
      </c>
      <c r="P55" s="121">
        <v>4238.8275999999996</v>
      </c>
      <c r="Q55" s="121">
        <v>0</v>
      </c>
      <c r="R55" s="170">
        <v>4238.8275999999996</v>
      </c>
      <c r="S55" s="7"/>
      <c r="T55" s="7"/>
      <c r="U55" s="7"/>
      <c r="V55" s="7"/>
      <c r="W55" s="7"/>
      <c r="X55" s="7"/>
      <c r="Y55" s="7"/>
      <c r="Z55" s="7"/>
      <c r="AA55" s="7"/>
      <c r="AB55" s="7"/>
    </row>
    <row r="56" spans="1:28" ht="13.2">
      <c r="A56" s="167"/>
      <c r="B56" s="167"/>
      <c r="C56" s="163" t="s">
        <v>135</v>
      </c>
      <c r="D56" s="163" t="s">
        <v>135</v>
      </c>
      <c r="E56" s="163">
        <v>251</v>
      </c>
      <c r="F56" s="164">
        <v>5.5450000000000006E-2</v>
      </c>
      <c r="G56" s="165">
        <v>0</v>
      </c>
      <c r="H56" s="165">
        <v>5.5450000000000006E-2</v>
      </c>
      <c r="I56" s="165">
        <v>111.71937</v>
      </c>
      <c r="J56" s="165">
        <v>0</v>
      </c>
      <c r="K56" s="165">
        <v>111.71937</v>
      </c>
      <c r="L56" s="165">
        <v>0</v>
      </c>
      <c r="M56" s="165">
        <v>0</v>
      </c>
      <c r="N56" s="165">
        <v>0</v>
      </c>
      <c r="O56" s="165">
        <v>111.77482000000001</v>
      </c>
      <c r="P56" s="165">
        <v>3910.6201000000001</v>
      </c>
      <c r="Q56" s="165">
        <v>0</v>
      </c>
      <c r="R56" s="166">
        <v>3910.6201000000001</v>
      </c>
      <c r="S56" s="7"/>
      <c r="T56" s="7"/>
      <c r="U56" s="7"/>
      <c r="V56" s="7"/>
      <c r="W56" s="7"/>
      <c r="X56" s="7"/>
      <c r="Y56" s="7"/>
      <c r="Z56" s="7"/>
      <c r="AA56" s="7"/>
      <c r="AB56" s="7"/>
    </row>
    <row r="57" spans="1:28" ht="13.2">
      <c r="A57" s="167"/>
      <c r="B57" s="163" t="s">
        <v>15</v>
      </c>
      <c r="C57" s="163" t="s">
        <v>136</v>
      </c>
      <c r="D57" s="163" t="s">
        <v>136</v>
      </c>
      <c r="E57" s="163">
        <v>8</v>
      </c>
      <c r="F57" s="164">
        <v>0.21118999999999999</v>
      </c>
      <c r="G57" s="165">
        <v>0</v>
      </c>
      <c r="H57" s="165">
        <v>0.21118999999999999</v>
      </c>
      <c r="I57" s="165">
        <v>2054.4135799999999</v>
      </c>
      <c r="J57" s="165">
        <v>86.353460000000013</v>
      </c>
      <c r="K57" s="165">
        <v>2140.7670400000002</v>
      </c>
      <c r="L57" s="165">
        <v>3867.7137400000001</v>
      </c>
      <c r="M57" s="165">
        <v>510.82034000000004</v>
      </c>
      <c r="N57" s="165">
        <v>4378.5340800000004</v>
      </c>
      <c r="O57" s="165">
        <v>6519.5123099999992</v>
      </c>
      <c r="P57" s="165">
        <v>64069.013500000001</v>
      </c>
      <c r="Q57" s="165">
        <v>8.0470600000000001</v>
      </c>
      <c r="R57" s="166">
        <v>64077.060560000005</v>
      </c>
      <c r="S57" s="7"/>
      <c r="T57" s="7"/>
      <c r="U57" s="7"/>
      <c r="V57" s="7"/>
      <c r="W57" s="7"/>
      <c r="X57" s="7"/>
      <c r="Y57" s="7"/>
      <c r="Z57" s="7"/>
      <c r="AA57" s="7"/>
      <c r="AB57" s="7"/>
    </row>
    <row r="58" spans="1:28" ht="13.2">
      <c r="A58" s="167"/>
      <c r="B58" s="167"/>
      <c r="C58" s="167"/>
      <c r="D58" s="167"/>
      <c r="E58" s="168">
        <v>214</v>
      </c>
      <c r="F58" s="169">
        <v>0.11724999999999999</v>
      </c>
      <c r="G58" s="121">
        <v>0</v>
      </c>
      <c r="H58" s="121">
        <v>0.11724999999999999</v>
      </c>
      <c r="I58" s="121">
        <v>819.39095999999995</v>
      </c>
      <c r="J58" s="121">
        <v>65.782210000000006</v>
      </c>
      <c r="K58" s="121">
        <v>885.17317000000003</v>
      </c>
      <c r="L58" s="121">
        <v>1417.67714</v>
      </c>
      <c r="M58" s="121">
        <v>0</v>
      </c>
      <c r="N58" s="121">
        <v>1417.67714</v>
      </c>
      <c r="O58" s="121">
        <v>2302.96756</v>
      </c>
      <c r="P58" s="121">
        <v>33863.854350000001</v>
      </c>
      <c r="Q58" s="121">
        <v>0</v>
      </c>
      <c r="R58" s="170">
        <v>33863.854350000001</v>
      </c>
      <c r="S58" s="7"/>
      <c r="T58" s="7"/>
      <c r="U58" s="7"/>
      <c r="V58" s="7"/>
      <c r="W58" s="7"/>
      <c r="X58" s="7"/>
      <c r="Y58" s="7"/>
      <c r="Z58" s="7"/>
      <c r="AA58" s="7"/>
      <c r="AB58" s="7"/>
    </row>
    <row r="59" spans="1:28" ht="13.2">
      <c r="A59" s="167"/>
      <c r="B59" s="167"/>
      <c r="C59" s="167"/>
      <c r="D59" s="167"/>
      <c r="E59" s="168">
        <v>252</v>
      </c>
      <c r="F59" s="169">
        <v>0.27544999999999997</v>
      </c>
      <c r="G59" s="121">
        <v>0</v>
      </c>
      <c r="H59" s="121">
        <v>0.27544999999999997</v>
      </c>
      <c r="I59" s="121">
        <v>48.979559999999999</v>
      </c>
      <c r="J59" s="121">
        <v>1.0019999999999999E-2</v>
      </c>
      <c r="K59" s="121">
        <v>48.989580000000004</v>
      </c>
      <c r="L59" s="121">
        <v>0</v>
      </c>
      <c r="M59" s="121">
        <v>0</v>
      </c>
      <c r="N59" s="121">
        <v>0</v>
      </c>
      <c r="O59" s="121">
        <v>49.265029999999996</v>
      </c>
      <c r="P59" s="121">
        <v>8200.4188699999995</v>
      </c>
      <c r="Q59" s="121">
        <v>0</v>
      </c>
      <c r="R59" s="170">
        <v>8200.4188699999995</v>
      </c>
      <c r="S59" s="7"/>
      <c r="T59" s="7"/>
      <c r="U59" s="7"/>
      <c r="V59" s="7"/>
      <c r="W59" s="7"/>
      <c r="X59" s="7"/>
      <c r="Y59" s="7"/>
      <c r="Z59" s="7"/>
      <c r="AA59" s="7"/>
      <c r="AB59" s="7"/>
    </row>
    <row r="60" spans="1:28" ht="13.2">
      <c r="A60" s="167"/>
      <c r="B60" s="167"/>
      <c r="C60" s="167"/>
      <c r="D60" s="167"/>
      <c r="E60" s="168">
        <v>354</v>
      </c>
      <c r="F60" s="169">
        <v>1.4E-3</v>
      </c>
      <c r="G60" s="121">
        <v>0</v>
      </c>
      <c r="H60" s="121">
        <v>1.4E-3</v>
      </c>
      <c r="I60" s="121">
        <v>0.10227</v>
      </c>
      <c r="J60" s="121">
        <v>0</v>
      </c>
      <c r="K60" s="121">
        <v>0.10227</v>
      </c>
      <c r="L60" s="121">
        <v>0</v>
      </c>
      <c r="M60" s="121">
        <v>0</v>
      </c>
      <c r="N60" s="121">
        <v>0</v>
      </c>
      <c r="O60" s="121">
        <v>0.10367</v>
      </c>
      <c r="P60" s="121">
        <v>3139.2706499999999</v>
      </c>
      <c r="Q60" s="121">
        <v>0</v>
      </c>
      <c r="R60" s="170">
        <v>3139.2706499999999</v>
      </c>
      <c r="S60" s="7"/>
      <c r="T60" s="7"/>
      <c r="U60" s="7"/>
      <c r="V60" s="7"/>
      <c r="W60" s="7"/>
      <c r="X60" s="7"/>
      <c r="Y60" s="7"/>
      <c r="Z60" s="7"/>
      <c r="AA60" s="7"/>
      <c r="AB60" s="7"/>
    </row>
    <row r="61" spans="1:28" ht="13.2">
      <c r="A61" s="167"/>
      <c r="B61" s="167"/>
      <c r="C61" s="167"/>
      <c r="D61" s="163" t="s">
        <v>137</v>
      </c>
      <c r="E61" s="163">
        <v>64</v>
      </c>
      <c r="F61" s="164">
        <v>0.11921</v>
      </c>
      <c r="G61" s="165">
        <v>0</v>
      </c>
      <c r="H61" s="165">
        <v>0.11921</v>
      </c>
      <c r="I61" s="165">
        <v>873.70218999999997</v>
      </c>
      <c r="J61" s="165">
        <v>11.375639999999999</v>
      </c>
      <c r="K61" s="165">
        <v>885.07782999999995</v>
      </c>
      <c r="L61" s="165">
        <v>614.17628999999999</v>
      </c>
      <c r="M61" s="165">
        <v>46.842599999999997</v>
      </c>
      <c r="N61" s="165">
        <v>661.01889000000006</v>
      </c>
      <c r="O61" s="165">
        <v>1546.2159299999998</v>
      </c>
      <c r="P61" s="165">
        <v>28391.812300000001</v>
      </c>
      <c r="Q61" s="165">
        <v>0</v>
      </c>
      <c r="R61" s="166">
        <v>28391.812300000001</v>
      </c>
      <c r="S61" s="7"/>
      <c r="T61" s="7"/>
      <c r="U61" s="7"/>
      <c r="V61" s="7"/>
      <c r="W61" s="7"/>
      <c r="X61" s="7"/>
      <c r="Y61" s="7"/>
      <c r="Z61" s="7"/>
      <c r="AA61" s="7"/>
      <c r="AB61" s="7"/>
    </row>
    <row r="62" spans="1:28" ht="13.2">
      <c r="A62" s="167"/>
      <c r="B62" s="167"/>
      <c r="C62" s="163" t="s">
        <v>15</v>
      </c>
      <c r="D62" s="163" t="s">
        <v>15</v>
      </c>
      <c r="E62" s="163">
        <v>308</v>
      </c>
      <c r="F62" s="164">
        <v>4.2399999999999998E-3</v>
      </c>
      <c r="G62" s="165">
        <v>0</v>
      </c>
      <c r="H62" s="165">
        <v>4.2399999999999998E-3</v>
      </c>
      <c r="I62" s="165">
        <v>25.102640000000001</v>
      </c>
      <c r="J62" s="165">
        <v>3.5299999999999997E-3</v>
      </c>
      <c r="K62" s="165">
        <v>25.106169999999999</v>
      </c>
      <c r="L62" s="165">
        <v>0</v>
      </c>
      <c r="M62" s="165">
        <v>0</v>
      </c>
      <c r="N62" s="165">
        <v>0</v>
      </c>
      <c r="O62" s="165">
        <v>25.110409999999998</v>
      </c>
      <c r="P62" s="165">
        <v>5729.6370999999999</v>
      </c>
      <c r="Q62" s="165">
        <v>0</v>
      </c>
      <c r="R62" s="166">
        <v>5729.6370999999999</v>
      </c>
      <c r="S62" s="7"/>
      <c r="T62" s="7"/>
      <c r="U62" s="7"/>
      <c r="V62" s="7"/>
      <c r="W62" s="7"/>
      <c r="X62" s="7"/>
      <c r="Y62" s="7"/>
      <c r="Z62" s="7"/>
      <c r="AA62" s="7"/>
      <c r="AB62" s="7"/>
    </row>
    <row r="63" spans="1:28" ht="13.2">
      <c r="A63" s="167"/>
      <c r="B63" s="163" t="s">
        <v>16</v>
      </c>
      <c r="C63" s="163" t="s">
        <v>138</v>
      </c>
      <c r="D63" s="163" t="s">
        <v>138</v>
      </c>
      <c r="E63" s="163">
        <v>43</v>
      </c>
      <c r="F63" s="164">
        <v>1.9499999999999999E-3</v>
      </c>
      <c r="G63" s="165">
        <v>0</v>
      </c>
      <c r="H63" s="165">
        <v>1.9499999999999999E-3</v>
      </c>
      <c r="I63" s="165">
        <v>792.69785000000002</v>
      </c>
      <c r="J63" s="165">
        <v>116.60035999999999</v>
      </c>
      <c r="K63" s="165">
        <v>909.29820999999993</v>
      </c>
      <c r="L63" s="165">
        <v>2536.9000499999997</v>
      </c>
      <c r="M63" s="165">
        <v>82.285110000000003</v>
      </c>
      <c r="N63" s="165">
        <v>2619.18516</v>
      </c>
      <c r="O63" s="165">
        <v>3528.4853199999998</v>
      </c>
      <c r="P63" s="165">
        <v>20533.521570000001</v>
      </c>
      <c r="Q63" s="165">
        <v>0</v>
      </c>
      <c r="R63" s="166">
        <v>20533.521570000001</v>
      </c>
      <c r="S63" s="7"/>
      <c r="T63" s="7"/>
      <c r="U63" s="7"/>
      <c r="V63" s="7"/>
      <c r="W63" s="7"/>
      <c r="X63" s="7"/>
      <c r="Y63" s="7"/>
      <c r="Z63" s="7"/>
      <c r="AA63" s="7"/>
      <c r="AB63" s="7"/>
    </row>
    <row r="64" spans="1:28" ht="13.2">
      <c r="A64" s="167"/>
      <c r="B64" s="167"/>
      <c r="C64" s="163" t="s">
        <v>139</v>
      </c>
      <c r="D64" s="163" t="s">
        <v>140</v>
      </c>
      <c r="E64" s="163">
        <v>45</v>
      </c>
      <c r="F64" s="164">
        <v>3.5E-4</v>
      </c>
      <c r="G64" s="165">
        <v>0</v>
      </c>
      <c r="H64" s="165">
        <v>3.5E-4</v>
      </c>
      <c r="I64" s="165">
        <v>723.92511000000002</v>
      </c>
      <c r="J64" s="165">
        <v>10.700379999999999</v>
      </c>
      <c r="K64" s="165">
        <v>734.62549000000001</v>
      </c>
      <c r="L64" s="165">
        <v>2555.7605800000001</v>
      </c>
      <c r="M64" s="165">
        <v>53.6785</v>
      </c>
      <c r="N64" s="165">
        <v>2609.4390800000001</v>
      </c>
      <c r="O64" s="165">
        <v>3344.0649199999998</v>
      </c>
      <c r="P64" s="165">
        <v>26736.711809999997</v>
      </c>
      <c r="Q64" s="165">
        <v>0</v>
      </c>
      <c r="R64" s="166">
        <v>26736.711809999997</v>
      </c>
      <c r="S64" s="7"/>
      <c r="T64" s="7"/>
      <c r="U64" s="7"/>
      <c r="V64" s="7"/>
      <c r="W64" s="7"/>
      <c r="X64" s="7"/>
      <c r="Y64" s="7"/>
      <c r="Z64" s="7"/>
      <c r="AA64" s="7"/>
      <c r="AB64" s="7"/>
    </row>
    <row r="65" spans="1:28" ht="13.2">
      <c r="A65" s="167"/>
      <c r="B65" s="167"/>
      <c r="C65" s="163" t="s">
        <v>141</v>
      </c>
      <c r="D65" s="163" t="s">
        <v>141</v>
      </c>
      <c r="E65" s="163">
        <v>40</v>
      </c>
      <c r="F65" s="164">
        <v>9.8999999999999999E-4</v>
      </c>
      <c r="G65" s="165">
        <v>0</v>
      </c>
      <c r="H65" s="165">
        <v>9.8999999999999999E-4</v>
      </c>
      <c r="I65" s="165">
        <v>1025.29476</v>
      </c>
      <c r="J65" s="165">
        <v>125.12648</v>
      </c>
      <c r="K65" s="165">
        <v>1150.4212399999999</v>
      </c>
      <c r="L65" s="165">
        <v>1516.50702</v>
      </c>
      <c r="M65" s="165">
        <v>227.53038000000001</v>
      </c>
      <c r="N65" s="165">
        <v>1744.0373999999999</v>
      </c>
      <c r="O65" s="165">
        <v>2894.4596299999998</v>
      </c>
      <c r="P65" s="165">
        <v>23591.106110000001</v>
      </c>
      <c r="Q65" s="165">
        <v>0</v>
      </c>
      <c r="R65" s="166">
        <v>23591.106110000001</v>
      </c>
      <c r="S65" s="7"/>
      <c r="T65" s="7"/>
      <c r="U65" s="7"/>
      <c r="V65" s="7"/>
      <c r="W65" s="7"/>
      <c r="X65" s="7"/>
      <c r="Y65" s="7"/>
      <c r="Z65" s="7"/>
      <c r="AA65" s="7"/>
      <c r="AB65" s="7"/>
    </row>
    <row r="66" spans="1:28" ht="13.2">
      <c r="A66" s="167"/>
      <c r="B66" s="167"/>
      <c r="C66" s="163" t="s">
        <v>142</v>
      </c>
      <c r="D66" s="163" t="s">
        <v>143</v>
      </c>
      <c r="E66" s="163">
        <v>25</v>
      </c>
      <c r="F66" s="164">
        <v>0.41831000000000002</v>
      </c>
      <c r="G66" s="165">
        <v>0</v>
      </c>
      <c r="H66" s="165">
        <v>0.41831000000000002</v>
      </c>
      <c r="I66" s="165">
        <v>1401.6852699999999</v>
      </c>
      <c r="J66" s="165">
        <v>119.21335000000001</v>
      </c>
      <c r="K66" s="165">
        <v>1520.8986200000002</v>
      </c>
      <c r="L66" s="165">
        <v>2827.9055600000002</v>
      </c>
      <c r="M66" s="165">
        <v>51.275640000000003</v>
      </c>
      <c r="N66" s="165">
        <v>2879.1812</v>
      </c>
      <c r="O66" s="165">
        <v>4400.4981299999999</v>
      </c>
      <c r="P66" s="165">
        <v>31124.891820000001</v>
      </c>
      <c r="Q66" s="165">
        <v>0</v>
      </c>
      <c r="R66" s="166">
        <v>31124.891820000001</v>
      </c>
      <c r="S66" s="7"/>
      <c r="T66" s="7"/>
      <c r="U66" s="7"/>
      <c r="V66" s="7"/>
      <c r="W66" s="7"/>
      <c r="X66" s="7"/>
      <c r="Y66" s="7"/>
      <c r="Z66" s="7"/>
      <c r="AA66" s="7"/>
      <c r="AB66" s="7"/>
    </row>
    <row r="67" spans="1:28" ht="13.2">
      <c r="A67" s="167"/>
      <c r="B67" s="167"/>
      <c r="C67" s="163" t="s">
        <v>16</v>
      </c>
      <c r="D67" s="163" t="s">
        <v>144</v>
      </c>
      <c r="E67" s="163">
        <v>74</v>
      </c>
      <c r="F67" s="164">
        <v>0.26715</v>
      </c>
      <c r="G67" s="165">
        <v>0</v>
      </c>
      <c r="H67" s="165">
        <v>0.26715</v>
      </c>
      <c r="I67" s="165">
        <v>1002.31125</v>
      </c>
      <c r="J67" s="165">
        <v>11.37054</v>
      </c>
      <c r="K67" s="165">
        <v>1013.6817900000001</v>
      </c>
      <c r="L67" s="165">
        <v>3275.23693</v>
      </c>
      <c r="M67" s="165">
        <v>7.5980100000000004</v>
      </c>
      <c r="N67" s="165">
        <v>3282.8349399999997</v>
      </c>
      <c r="O67" s="165">
        <v>4296.78388</v>
      </c>
      <c r="P67" s="165">
        <v>28295.95505</v>
      </c>
      <c r="Q67" s="165">
        <v>0</v>
      </c>
      <c r="R67" s="166">
        <v>28295.95505</v>
      </c>
      <c r="S67" s="7"/>
      <c r="T67" s="7"/>
      <c r="U67" s="7"/>
      <c r="V67" s="7"/>
      <c r="W67" s="7"/>
      <c r="X67" s="7"/>
      <c r="Y67" s="7"/>
      <c r="Z67" s="7"/>
      <c r="AA67" s="7"/>
      <c r="AB67" s="7"/>
    </row>
    <row r="68" spans="1:28" ht="13.2">
      <c r="A68" s="167"/>
      <c r="B68" s="167"/>
      <c r="C68" s="167"/>
      <c r="D68" s="167"/>
      <c r="E68" s="168">
        <v>223</v>
      </c>
      <c r="F68" s="169">
        <v>0.23702999999999999</v>
      </c>
      <c r="G68" s="121">
        <v>0</v>
      </c>
      <c r="H68" s="121">
        <v>0.23702999999999999</v>
      </c>
      <c r="I68" s="121">
        <v>743.42854</v>
      </c>
      <c r="J68" s="121">
        <v>9.5149400000000011</v>
      </c>
      <c r="K68" s="121">
        <v>752.94348000000002</v>
      </c>
      <c r="L68" s="121">
        <v>1679.17183</v>
      </c>
      <c r="M68" s="121">
        <v>68.642210000000006</v>
      </c>
      <c r="N68" s="121">
        <v>1747.81404</v>
      </c>
      <c r="O68" s="121">
        <v>2500.9945499999999</v>
      </c>
      <c r="P68" s="121">
        <v>18189.855780000002</v>
      </c>
      <c r="Q68" s="121">
        <v>0</v>
      </c>
      <c r="R68" s="170">
        <v>18189.855780000002</v>
      </c>
      <c r="S68" s="7"/>
      <c r="T68" s="7"/>
      <c r="U68" s="7"/>
      <c r="V68" s="7"/>
      <c r="W68" s="7"/>
      <c r="X68" s="7"/>
      <c r="Y68" s="7"/>
      <c r="Z68" s="7"/>
      <c r="AA68" s="7"/>
      <c r="AB68" s="7"/>
    </row>
    <row r="69" spans="1:28" ht="13.2">
      <c r="A69" s="167"/>
      <c r="B69" s="167"/>
      <c r="C69" s="167"/>
      <c r="D69" s="167"/>
      <c r="E69" s="168">
        <v>254</v>
      </c>
      <c r="F69" s="169">
        <v>1.7229999999999999E-2</v>
      </c>
      <c r="G69" s="121">
        <v>0</v>
      </c>
      <c r="H69" s="121">
        <v>1.7229999999999999E-2</v>
      </c>
      <c r="I69" s="121">
        <v>70.563749999999999</v>
      </c>
      <c r="J69" s="121">
        <v>0.23338999999999999</v>
      </c>
      <c r="K69" s="121">
        <v>70.797139999999999</v>
      </c>
      <c r="L69" s="121">
        <v>0</v>
      </c>
      <c r="M69" s="121">
        <v>0</v>
      </c>
      <c r="N69" s="121">
        <v>0</v>
      </c>
      <c r="O69" s="121">
        <v>70.814369999999997</v>
      </c>
      <c r="P69" s="121">
        <v>2490.2139900000002</v>
      </c>
      <c r="Q69" s="121">
        <v>0</v>
      </c>
      <c r="R69" s="170">
        <v>2490.2139900000002</v>
      </c>
      <c r="S69" s="7"/>
      <c r="T69" s="7"/>
      <c r="U69" s="7"/>
      <c r="V69" s="7"/>
      <c r="W69" s="7"/>
      <c r="X69" s="7"/>
      <c r="Y69" s="7"/>
      <c r="Z69" s="7"/>
      <c r="AA69" s="7"/>
      <c r="AB69" s="7"/>
    </row>
    <row r="70" spans="1:28" ht="13.2">
      <c r="A70" s="167"/>
      <c r="B70" s="167"/>
      <c r="C70" s="167"/>
      <c r="D70" s="167"/>
      <c r="E70" s="168">
        <v>300</v>
      </c>
      <c r="F70" s="169">
        <v>2.0000000000000001E-4</v>
      </c>
      <c r="G70" s="121">
        <v>0</v>
      </c>
      <c r="H70" s="121">
        <v>2.0000000000000001E-4</v>
      </c>
      <c r="I70" s="121">
        <v>74.75403</v>
      </c>
      <c r="J70" s="121">
        <v>1.9000000000000001E-4</v>
      </c>
      <c r="K70" s="121">
        <v>74.754220000000004</v>
      </c>
      <c r="L70" s="121">
        <v>0</v>
      </c>
      <c r="M70" s="121">
        <v>0</v>
      </c>
      <c r="N70" s="121">
        <v>0</v>
      </c>
      <c r="O70" s="121">
        <v>74.754419999999996</v>
      </c>
      <c r="P70" s="121">
        <v>2324.7266099999997</v>
      </c>
      <c r="Q70" s="121">
        <v>0</v>
      </c>
      <c r="R70" s="170">
        <v>2324.7266099999997</v>
      </c>
      <c r="S70" s="7"/>
      <c r="T70" s="7"/>
      <c r="U70" s="7"/>
      <c r="V70" s="7"/>
      <c r="W70" s="7"/>
      <c r="X70" s="7"/>
      <c r="Y70" s="7"/>
      <c r="Z70" s="7"/>
      <c r="AA70" s="7"/>
      <c r="AB70" s="7"/>
    </row>
    <row r="71" spans="1:28" ht="13.2">
      <c r="A71" s="167"/>
      <c r="B71" s="167"/>
      <c r="C71" s="167"/>
      <c r="D71" s="167"/>
      <c r="E71" s="168">
        <v>398</v>
      </c>
      <c r="F71" s="169">
        <v>1E-3</v>
      </c>
      <c r="G71" s="121">
        <v>0</v>
      </c>
      <c r="H71" s="121">
        <v>1E-3</v>
      </c>
      <c r="I71" s="121">
        <v>14.30485</v>
      </c>
      <c r="J71" s="121">
        <v>0</v>
      </c>
      <c r="K71" s="121">
        <v>14.30485</v>
      </c>
      <c r="L71" s="121">
        <v>0</v>
      </c>
      <c r="M71" s="121">
        <v>0</v>
      </c>
      <c r="N71" s="121">
        <v>0</v>
      </c>
      <c r="O71" s="121">
        <v>14.30585</v>
      </c>
      <c r="P71" s="121">
        <v>2252.3596299999999</v>
      </c>
      <c r="Q71" s="121">
        <v>0</v>
      </c>
      <c r="R71" s="170">
        <v>2252.3596299999999</v>
      </c>
      <c r="S71" s="7"/>
      <c r="T71" s="7"/>
      <c r="U71" s="7"/>
      <c r="V71" s="7"/>
      <c r="W71" s="7"/>
      <c r="X71" s="7"/>
      <c r="Y71" s="7"/>
      <c r="Z71" s="7"/>
      <c r="AA71" s="7"/>
      <c r="AB71" s="7"/>
    </row>
    <row r="72" spans="1:28" ht="13.2">
      <c r="A72" s="167"/>
      <c r="B72" s="167"/>
      <c r="C72" s="167"/>
      <c r="D72" s="163" t="s">
        <v>145</v>
      </c>
      <c r="E72" s="163">
        <v>219</v>
      </c>
      <c r="F72" s="164">
        <v>4.6500000000000005E-3</v>
      </c>
      <c r="G72" s="165">
        <v>0</v>
      </c>
      <c r="H72" s="165">
        <v>4.6500000000000005E-3</v>
      </c>
      <c r="I72" s="165">
        <v>899.15341000000001</v>
      </c>
      <c r="J72" s="165">
        <v>4.7823000000000002</v>
      </c>
      <c r="K72" s="165">
        <v>903.93570999999997</v>
      </c>
      <c r="L72" s="165">
        <v>1755.0290600000001</v>
      </c>
      <c r="M72" s="165">
        <v>0</v>
      </c>
      <c r="N72" s="165">
        <v>1755.0290600000001</v>
      </c>
      <c r="O72" s="165">
        <v>2658.9694199999999</v>
      </c>
      <c r="P72" s="165">
        <v>15413.711310000001</v>
      </c>
      <c r="Q72" s="165">
        <v>0</v>
      </c>
      <c r="R72" s="166">
        <v>15413.711310000001</v>
      </c>
      <c r="S72" s="7"/>
      <c r="T72" s="7"/>
      <c r="U72" s="7"/>
      <c r="V72" s="7"/>
      <c r="W72" s="7"/>
      <c r="X72" s="7"/>
      <c r="Y72" s="7"/>
      <c r="Z72" s="7"/>
      <c r="AA72" s="7"/>
      <c r="AB72" s="7"/>
    </row>
    <row r="73" spans="1:28" ht="13.2">
      <c r="A73" s="167"/>
      <c r="B73" s="167"/>
      <c r="C73" s="167"/>
      <c r="D73" s="167"/>
      <c r="E73" s="168">
        <v>392</v>
      </c>
      <c r="F73" s="169">
        <v>9.9399999999999992E-3</v>
      </c>
      <c r="G73" s="121">
        <v>0</v>
      </c>
      <c r="H73" s="121">
        <v>9.9399999999999992E-3</v>
      </c>
      <c r="I73" s="121">
        <v>5.6149799999999992</v>
      </c>
      <c r="J73" s="121">
        <v>0</v>
      </c>
      <c r="K73" s="121">
        <v>5.6149799999999992</v>
      </c>
      <c r="L73" s="121">
        <v>0</v>
      </c>
      <c r="M73" s="121">
        <v>0</v>
      </c>
      <c r="N73" s="121">
        <v>0</v>
      </c>
      <c r="O73" s="121">
        <v>5.6249200000000004</v>
      </c>
      <c r="P73" s="121">
        <v>764.90523999999994</v>
      </c>
      <c r="Q73" s="121">
        <v>0</v>
      </c>
      <c r="R73" s="170">
        <v>764.90523999999994</v>
      </c>
      <c r="S73" s="7"/>
      <c r="T73" s="7"/>
      <c r="U73" s="7"/>
      <c r="V73" s="7"/>
      <c r="W73" s="7"/>
      <c r="X73" s="7"/>
      <c r="Y73" s="7"/>
      <c r="Z73" s="7"/>
      <c r="AA73" s="7"/>
      <c r="AB73" s="7"/>
    </row>
    <row r="74" spans="1:28" ht="13.2">
      <c r="A74" s="167"/>
      <c r="B74" s="167"/>
      <c r="C74" s="167"/>
      <c r="D74" s="163" t="s">
        <v>146</v>
      </c>
      <c r="E74" s="163">
        <v>39</v>
      </c>
      <c r="F74" s="164">
        <v>1.4599999999999999E-3</v>
      </c>
      <c r="G74" s="165">
        <v>0</v>
      </c>
      <c r="H74" s="165">
        <v>1.4599999999999999E-3</v>
      </c>
      <c r="I74" s="165">
        <v>1326.92075</v>
      </c>
      <c r="J74" s="165">
        <v>213.90859</v>
      </c>
      <c r="K74" s="165">
        <v>1540.82934</v>
      </c>
      <c r="L74" s="165">
        <v>7183.3203700000004</v>
      </c>
      <c r="M74" s="165">
        <v>229.74982</v>
      </c>
      <c r="N74" s="165">
        <v>7413.0701900000004</v>
      </c>
      <c r="O74" s="165">
        <v>8953.9009900000001</v>
      </c>
      <c r="P74" s="165">
        <v>21334.178820000001</v>
      </c>
      <c r="Q74" s="165">
        <v>0</v>
      </c>
      <c r="R74" s="166">
        <v>21334.178820000001</v>
      </c>
      <c r="S74" s="7"/>
      <c r="T74" s="7"/>
      <c r="U74" s="7"/>
      <c r="V74" s="7"/>
      <c r="W74" s="7"/>
      <c r="X74" s="7"/>
      <c r="Y74" s="7"/>
      <c r="Z74" s="7"/>
      <c r="AA74" s="7"/>
      <c r="AB74" s="7"/>
    </row>
    <row r="75" spans="1:28" ht="13.2">
      <c r="A75" s="167"/>
      <c r="B75" s="167"/>
      <c r="C75" s="167"/>
      <c r="D75" s="167"/>
      <c r="E75" s="168">
        <v>73</v>
      </c>
      <c r="F75" s="169">
        <v>1.078E-2</v>
      </c>
      <c r="G75" s="121">
        <v>0</v>
      </c>
      <c r="H75" s="121">
        <v>1.078E-2</v>
      </c>
      <c r="I75" s="121">
        <v>1495.63535</v>
      </c>
      <c r="J75" s="121">
        <v>25.942540000000001</v>
      </c>
      <c r="K75" s="121">
        <v>1521.5778899999998</v>
      </c>
      <c r="L75" s="121">
        <v>5231.5047100000002</v>
      </c>
      <c r="M75" s="121">
        <v>41.746960000000001</v>
      </c>
      <c r="N75" s="121">
        <v>5273.2516699999996</v>
      </c>
      <c r="O75" s="121">
        <v>6794.8403399999997</v>
      </c>
      <c r="P75" s="121">
        <v>22211.074720000001</v>
      </c>
      <c r="Q75" s="121">
        <v>0</v>
      </c>
      <c r="R75" s="170">
        <v>22211.074720000001</v>
      </c>
      <c r="S75" s="7"/>
      <c r="T75" s="7"/>
      <c r="U75" s="7"/>
      <c r="V75" s="7"/>
      <c r="W75" s="7"/>
      <c r="X75" s="7"/>
      <c r="Y75" s="7"/>
      <c r="Z75" s="7"/>
      <c r="AA75" s="7"/>
      <c r="AB75" s="7"/>
    </row>
    <row r="76" spans="1:28" ht="13.2">
      <c r="A76" s="167"/>
      <c r="B76" s="167"/>
      <c r="C76" s="167"/>
      <c r="D76" s="167"/>
      <c r="E76" s="168">
        <v>385</v>
      </c>
      <c r="F76" s="169">
        <v>1.0619999999999999E-2</v>
      </c>
      <c r="G76" s="121">
        <v>0</v>
      </c>
      <c r="H76" s="121">
        <v>1.0619999999999999E-2</v>
      </c>
      <c r="I76" s="121">
        <v>27.74606</v>
      </c>
      <c r="J76" s="121">
        <v>0</v>
      </c>
      <c r="K76" s="121">
        <v>27.74606</v>
      </c>
      <c r="L76" s="121">
        <v>0</v>
      </c>
      <c r="M76" s="121">
        <v>0</v>
      </c>
      <c r="N76" s="121">
        <v>0</v>
      </c>
      <c r="O76" s="121">
        <v>27.756679999999999</v>
      </c>
      <c r="P76" s="121">
        <v>1536.4544799999999</v>
      </c>
      <c r="Q76" s="121">
        <v>0</v>
      </c>
      <c r="R76" s="170">
        <v>1536.4544799999999</v>
      </c>
      <c r="S76" s="7"/>
      <c r="T76" s="7"/>
      <c r="U76" s="7"/>
      <c r="V76" s="7"/>
      <c r="W76" s="7"/>
      <c r="X76" s="7"/>
      <c r="Y76" s="7"/>
      <c r="Z76" s="7"/>
      <c r="AA76" s="7"/>
      <c r="AB76" s="7"/>
    </row>
    <row r="77" spans="1:28" ht="13.2">
      <c r="A77" s="167"/>
      <c r="B77" s="167"/>
      <c r="C77" s="167"/>
      <c r="D77" s="163" t="s">
        <v>147</v>
      </c>
      <c r="E77" s="163">
        <v>72</v>
      </c>
      <c r="F77" s="164">
        <v>1.2282500000000001</v>
      </c>
      <c r="G77" s="165">
        <v>0</v>
      </c>
      <c r="H77" s="165">
        <v>1.2282500000000001</v>
      </c>
      <c r="I77" s="165">
        <v>2440.6672599999997</v>
      </c>
      <c r="J77" s="165">
        <v>268.87727000000001</v>
      </c>
      <c r="K77" s="165">
        <v>2709.5445299999997</v>
      </c>
      <c r="L77" s="165">
        <v>25635.004559999998</v>
      </c>
      <c r="M77" s="165">
        <v>2304.1909000000001</v>
      </c>
      <c r="N77" s="165">
        <v>27939.195460000003</v>
      </c>
      <c r="O77" s="165">
        <v>30649.968239999998</v>
      </c>
      <c r="P77" s="165">
        <v>18701.158920000002</v>
      </c>
      <c r="Q77" s="165">
        <v>0</v>
      </c>
      <c r="R77" s="166">
        <v>18701.158920000002</v>
      </c>
      <c r="S77" s="7"/>
      <c r="T77" s="7"/>
      <c r="U77" s="7"/>
      <c r="V77" s="7"/>
      <c r="W77" s="7"/>
      <c r="X77" s="7"/>
      <c r="Y77" s="7"/>
      <c r="Z77" s="7"/>
      <c r="AA77" s="7"/>
      <c r="AB77" s="7"/>
    </row>
    <row r="78" spans="1:28" ht="13.2">
      <c r="A78" s="167"/>
      <c r="B78" s="167"/>
      <c r="C78" s="167"/>
      <c r="D78" s="163" t="s">
        <v>148</v>
      </c>
      <c r="E78" s="163">
        <v>388</v>
      </c>
      <c r="F78" s="164">
        <v>9.9690000000000001E-2</v>
      </c>
      <c r="G78" s="165">
        <v>0</v>
      </c>
      <c r="H78" s="165">
        <v>9.9690000000000001E-2</v>
      </c>
      <c r="I78" s="165">
        <v>1129.3521699999999</v>
      </c>
      <c r="J78" s="165">
        <v>189.37164000000001</v>
      </c>
      <c r="K78" s="165">
        <v>1318.72381</v>
      </c>
      <c r="L78" s="165">
        <v>1428.9688999999998</v>
      </c>
      <c r="M78" s="165">
        <v>234.36232999999999</v>
      </c>
      <c r="N78" s="165">
        <v>1663.33123</v>
      </c>
      <c r="O78" s="165">
        <v>2982.1547300000002</v>
      </c>
      <c r="P78" s="165">
        <v>10053.805420000001</v>
      </c>
      <c r="Q78" s="165">
        <v>0</v>
      </c>
      <c r="R78" s="166">
        <v>10053.805420000001</v>
      </c>
      <c r="S78" s="7"/>
      <c r="T78" s="7"/>
      <c r="U78" s="7"/>
      <c r="V78" s="7"/>
      <c r="W78" s="7"/>
      <c r="X78" s="7"/>
      <c r="Y78" s="7"/>
      <c r="Z78" s="7"/>
      <c r="AA78" s="7"/>
      <c r="AB78" s="7"/>
    </row>
    <row r="79" spans="1:28" ht="13.2">
      <c r="A79" s="167"/>
      <c r="B79" s="167"/>
      <c r="C79" s="167"/>
      <c r="D79" s="163" t="s">
        <v>16</v>
      </c>
      <c r="E79" s="163">
        <v>2</v>
      </c>
      <c r="F79" s="164">
        <v>7.2939999999999991E-2</v>
      </c>
      <c r="G79" s="165">
        <v>0</v>
      </c>
      <c r="H79" s="165">
        <v>7.2939999999999991E-2</v>
      </c>
      <c r="I79" s="165">
        <v>2183.3542400000001</v>
      </c>
      <c r="J79" s="165">
        <v>233.57535000000001</v>
      </c>
      <c r="K79" s="165">
        <v>2416.9295899999997</v>
      </c>
      <c r="L79" s="165">
        <v>24038.495429999999</v>
      </c>
      <c r="M79" s="165">
        <v>3170.3636000000001</v>
      </c>
      <c r="N79" s="165">
        <v>27208.85903</v>
      </c>
      <c r="O79" s="165">
        <v>29625.861559999998</v>
      </c>
      <c r="P79" s="165">
        <v>24655.061730000001</v>
      </c>
      <c r="Q79" s="165">
        <v>0</v>
      </c>
      <c r="R79" s="166">
        <v>24655.061730000001</v>
      </c>
      <c r="S79" s="7"/>
      <c r="T79" s="7"/>
      <c r="U79" s="7"/>
      <c r="V79" s="7"/>
      <c r="W79" s="7"/>
      <c r="X79" s="7"/>
      <c r="Y79" s="7"/>
      <c r="Z79" s="7"/>
      <c r="AA79" s="7"/>
      <c r="AB79" s="7"/>
    </row>
    <row r="80" spans="1:28" ht="13.2">
      <c r="A80" s="167"/>
      <c r="B80" s="167"/>
      <c r="C80" s="167"/>
      <c r="D80" s="167"/>
      <c r="E80" s="168">
        <v>382</v>
      </c>
      <c r="F80" s="169">
        <v>2.5000000000000001E-4</v>
      </c>
      <c r="G80" s="121">
        <v>0</v>
      </c>
      <c r="H80" s="121">
        <v>2.5000000000000001E-4</v>
      </c>
      <c r="I80" s="121">
        <v>10.18136</v>
      </c>
      <c r="J80" s="121">
        <v>0</v>
      </c>
      <c r="K80" s="121">
        <v>10.18136</v>
      </c>
      <c r="L80" s="121">
        <v>0</v>
      </c>
      <c r="M80" s="121">
        <v>0</v>
      </c>
      <c r="N80" s="121">
        <v>0</v>
      </c>
      <c r="O80" s="121">
        <v>10.181610000000001</v>
      </c>
      <c r="P80" s="121">
        <v>1492.3287600000001</v>
      </c>
      <c r="Q80" s="121">
        <v>0</v>
      </c>
      <c r="R80" s="170">
        <v>1492.3287600000001</v>
      </c>
      <c r="S80" s="7"/>
      <c r="T80" s="7"/>
      <c r="U80" s="7"/>
      <c r="V80" s="7"/>
      <c r="W80" s="7"/>
      <c r="X80" s="7"/>
      <c r="Y80" s="7"/>
      <c r="Z80" s="7"/>
      <c r="AA80" s="7"/>
      <c r="AB80" s="7"/>
    </row>
    <row r="81" spans="1:28" ht="13.2">
      <c r="A81" s="167"/>
      <c r="B81" s="167"/>
      <c r="C81" s="167"/>
      <c r="D81" s="163" t="s">
        <v>149</v>
      </c>
      <c r="E81" s="163">
        <v>228</v>
      </c>
      <c r="F81" s="164">
        <v>0.61451999999999996</v>
      </c>
      <c r="G81" s="165">
        <v>0</v>
      </c>
      <c r="H81" s="165">
        <v>0.61451999999999996</v>
      </c>
      <c r="I81" s="165">
        <v>1261.9163700000001</v>
      </c>
      <c r="J81" s="165">
        <v>78.149820000000005</v>
      </c>
      <c r="K81" s="165">
        <v>1340.06619</v>
      </c>
      <c r="L81" s="165">
        <v>5425.7382800000005</v>
      </c>
      <c r="M81" s="165">
        <v>93.17071</v>
      </c>
      <c r="N81" s="165">
        <v>5518.9089899999999</v>
      </c>
      <c r="O81" s="165">
        <v>6859.5897000000004</v>
      </c>
      <c r="P81" s="165">
        <v>27529.455429999998</v>
      </c>
      <c r="Q81" s="165">
        <v>0</v>
      </c>
      <c r="R81" s="166">
        <v>27529.455429999998</v>
      </c>
      <c r="S81" s="7"/>
      <c r="T81" s="7"/>
      <c r="U81" s="7"/>
      <c r="V81" s="7"/>
      <c r="W81" s="7"/>
      <c r="X81" s="7"/>
      <c r="Y81" s="7"/>
      <c r="Z81" s="7"/>
      <c r="AA81" s="7"/>
      <c r="AB81" s="7"/>
    </row>
    <row r="82" spans="1:28" ht="13.2">
      <c r="A82" s="167"/>
      <c r="B82" s="167"/>
      <c r="C82" s="167"/>
      <c r="D82" s="163" t="s">
        <v>150</v>
      </c>
      <c r="E82" s="163">
        <v>38</v>
      </c>
      <c r="F82" s="164">
        <v>4.5530000000000001E-2</v>
      </c>
      <c r="G82" s="165">
        <v>0</v>
      </c>
      <c r="H82" s="165">
        <v>4.5530000000000001E-2</v>
      </c>
      <c r="I82" s="165">
        <v>1071.6334099999999</v>
      </c>
      <c r="J82" s="165">
        <v>177.52146999999999</v>
      </c>
      <c r="K82" s="165">
        <v>1249.1548799999998</v>
      </c>
      <c r="L82" s="165">
        <v>6962.7241100000001</v>
      </c>
      <c r="M82" s="165">
        <v>142.93060999999997</v>
      </c>
      <c r="N82" s="165">
        <v>7105.6547199999995</v>
      </c>
      <c r="O82" s="165">
        <v>8354.8551299999999</v>
      </c>
      <c r="P82" s="165">
        <v>18285.948800000002</v>
      </c>
      <c r="Q82" s="165">
        <v>0</v>
      </c>
      <c r="R82" s="166">
        <v>18285.948800000002</v>
      </c>
      <c r="S82" s="7"/>
      <c r="T82" s="7"/>
      <c r="U82" s="7"/>
      <c r="V82" s="7"/>
      <c r="W82" s="7"/>
      <c r="X82" s="7"/>
      <c r="Y82" s="7"/>
      <c r="Z82" s="7"/>
      <c r="AA82" s="7"/>
      <c r="AB82" s="7"/>
    </row>
    <row r="83" spans="1:28" ht="13.2">
      <c r="A83" s="167"/>
      <c r="B83" s="167"/>
      <c r="C83" s="167"/>
      <c r="D83" s="163" t="s">
        <v>151</v>
      </c>
      <c r="E83" s="163">
        <v>227</v>
      </c>
      <c r="F83" s="164">
        <v>0.14695</v>
      </c>
      <c r="G83" s="165">
        <v>0</v>
      </c>
      <c r="H83" s="165">
        <v>0.14695</v>
      </c>
      <c r="I83" s="165">
        <v>539.91992000000005</v>
      </c>
      <c r="J83" s="165">
        <v>10.64715</v>
      </c>
      <c r="K83" s="165">
        <v>550.56706999999994</v>
      </c>
      <c r="L83" s="165">
        <v>1399.8401100000001</v>
      </c>
      <c r="M83" s="165">
        <v>0</v>
      </c>
      <c r="N83" s="165">
        <v>1399.8401100000001</v>
      </c>
      <c r="O83" s="165">
        <v>1950.55413</v>
      </c>
      <c r="P83" s="165">
        <v>17064.179519999998</v>
      </c>
      <c r="Q83" s="165">
        <v>0</v>
      </c>
      <c r="R83" s="166">
        <v>17064.179519999998</v>
      </c>
      <c r="S83" s="7"/>
      <c r="T83" s="7"/>
      <c r="U83" s="7"/>
      <c r="V83" s="7"/>
      <c r="W83" s="7"/>
      <c r="X83" s="7"/>
      <c r="Y83" s="7"/>
      <c r="Z83" s="7"/>
      <c r="AA83" s="7"/>
      <c r="AB83" s="7"/>
    </row>
    <row r="84" spans="1:28" ht="13.2">
      <c r="A84" s="167"/>
      <c r="B84" s="167"/>
      <c r="C84" s="167"/>
      <c r="D84" s="163" t="s">
        <v>152</v>
      </c>
      <c r="E84" s="163">
        <v>4</v>
      </c>
      <c r="F84" s="164">
        <v>1.3089999999999999E-2</v>
      </c>
      <c r="G84" s="165">
        <v>0</v>
      </c>
      <c r="H84" s="165">
        <v>1.3089999999999999E-2</v>
      </c>
      <c r="I84" s="165">
        <v>2412.44947</v>
      </c>
      <c r="J84" s="165">
        <v>310.40059000000002</v>
      </c>
      <c r="K84" s="165">
        <v>2722.8500600000002</v>
      </c>
      <c r="L84" s="165">
        <v>50313.009359999996</v>
      </c>
      <c r="M84" s="165">
        <v>4649.8795499999997</v>
      </c>
      <c r="N84" s="165">
        <v>54962.888909999994</v>
      </c>
      <c r="O84" s="165">
        <v>57685.752059999999</v>
      </c>
      <c r="P84" s="165">
        <v>88755.668560000006</v>
      </c>
      <c r="Q84" s="165">
        <v>0</v>
      </c>
      <c r="R84" s="166">
        <v>88755.668560000006</v>
      </c>
      <c r="S84" s="7"/>
      <c r="T84" s="7"/>
      <c r="U84" s="7"/>
      <c r="V84" s="7"/>
      <c r="W84" s="7"/>
      <c r="X84" s="7"/>
      <c r="Y84" s="7"/>
      <c r="Z84" s="7"/>
      <c r="AA84" s="7"/>
      <c r="AB84" s="7"/>
    </row>
    <row r="85" spans="1:28" ht="13.2">
      <c r="A85" s="167"/>
      <c r="B85" s="167"/>
      <c r="C85" s="167"/>
      <c r="D85" s="163" t="s">
        <v>153</v>
      </c>
      <c r="E85" s="163">
        <v>213</v>
      </c>
      <c r="F85" s="164">
        <v>0.45605000000000001</v>
      </c>
      <c r="G85" s="165">
        <v>0</v>
      </c>
      <c r="H85" s="165">
        <v>0.45605000000000001</v>
      </c>
      <c r="I85" s="165">
        <v>1418.3185100000001</v>
      </c>
      <c r="J85" s="165">
        <v>79.906970000000001</v>
      </c>
      <c r="K85" s="165">
        <v>1498.2254800000001</v>
      </c>
      <c r="L85" s="165">
        <v>5872.8179199999995</v>
      </c>
      <c r="M85" s="165">
        <v>277.21429000000001</v>
      </c>
      <c r="N85" s="165">
        <v>6150.0322100000003</v>
      </c>
      <c r="O85" s="165">
        <v>7648.7137400000001</v>
      </c>
      <c r="P85" s="165">
        <v>35960.980969999997</v>
      </c>
      <c r="Q85" s="165">
        <v>0</v>
      </c>
      <c r="R85" s="166">
        <v>35960.980969999997</v>
      </c>
      <c r="S85" s="7"/>
      <c r="T85" s="7"/>
      <c r="U85" s="7"/>
      <c r="V85" s="7"/>
      <c r="W85" s="7"/>
      <c r="X85" s="7"/>
      <c r="Y85" s="7"/>
      <c r="Z85" s="7"/>
      <c r="AA85" s="7"/>
      <c r="AB85" s="7"/>
    </row>
    <row r="86" spans="1:28" ht="13.2">
      <c r="A86" s="167"/>
      <c r="B86" s="167"/>
      <c r="C86" s="167"/>
      <c r="D86" s="167"/>
      <c r="E86" s="168">
        <v>397</v>
      </c>
      <c r="F86" s="169">
        <v>0</v>
      </c>
      <c r="G86" s="121">
        <v>0</v>
      </c>
      <c r="H86" s="121">
        <v>0</v>
      </c>
      <c r="I86" s="121">
        <v>4.0000000000000002E-4</v>
      </c>
      <c r="J86" s="121">
        <v>0</v>
      </c>
      <c r="K86" s="121">
        <v>4.0000000000000002E-4</v>
      </c>
      <c r="L86" s="121">
        <v>0</v>
      </c>
      <c r="M86" s="121">
        <v>0</v>
      </c>
      <c r="N86" s="121">
        <v>0</v>
      </c>
      <c r="O86" s="121">
        <v>4.0000000000000002E-4</v>
      </c>
      <c r="P86" s="121">
        <v>799.74367000000007</v>
      </c>
      <c r="Q86" s="121">
        <v>0</v>
      </c>
      <c r="R86" s="170">
        <v>799.74367000000007</v>
      </c>
      <c r="S86" s="7"/>
      <c r="T86" s="7"/>
      <c r="U86" s="7"/>
      <c r="V86" s="7"/>
      <c r="W86" s="7"/>
      <c r="X86" s="7"/>
      <c r="Y86" s="7"/>
      <c r="Z86" s="7"/>
      <c r="AA86" s="7"/>
      <c r="AB86" s="7"/>
    </row>
    <row r="87" spans="1:28" ht="13.2">
      <c r="A87" s="167"/>
      <c r="B87" s="167"/>
      <c r="C87" s="167"/>
      <c r="D87" s="163" t="s">
        <v>154</v>
      </c>
      <c r="E87" s="163">
        <v>71</v>
      </c>
      <c r="F87" s="164">
        <v>1.85046</v>
      </c>
      <c r="G87" s="165">
        <v>0</v>
      </c>
      <c r="H87" s="165">
        <v>1.85046</v>
      </c>
      <c r="I87" s="165">
        <v>2480.72705</v>
      </c>
      <c r="J87" s="165">
        <v>480.08646999999996</v>
      </c>
      <c r="K87" s="165">
        <v>2960.8135200000002</v>
      </c>
      <c r="L87" s="165">
        <v>60747.813009999998</v>
      </c>
      <c r="M87" s="165">
        <v>3689.9514199999999</v>
      </c>
      <c r="N87" s="165">
        <v>64437.764430000003</v>
      </c>
      <c r="O87" s="165">
        <v>67400.428409999993</v>
      </c>
      <c r="P87" s="165">
        <v>28828.637760000001</v>
      </c>
      <c r="Q87" s="165">
        <v>0</v>
      </c>
      <c r="R87" s="166">
        <v>28828.637760000001</v>
      </c>
      <c r="S87" s="7"/>
      <c r="T87" s="7"/>
      <c r="U87" s="7"/>
      <c r="V87" s="7"/>
      <c r="W87" s="7"/>
      <c r="X87" s="7"/>
      <c r="Y87" s="7"/>
      <c r="Z87" s="7"/>
      <c r="AA87" s="7"/>
      <c r="AB87" s="7"/>
    </row>
    <row r="88" spans="1:28" ht="13.2">
      <c r="A88" s="167"/>
      <c r="B88" s="167"/>
      <c r="C88" s="167"/>
      <c r="D88" s="163" t="s">
        <v>155</v>
      </c>
      <c r="E88" s="163">
        <v>1</v>
      </c>
      <c r="F88" s="164">
        <v>439.18860999999998</v>
      </c>
      <c r="G88" s="165">
        <v>68.140659999999997</v>
      </c>
      <c r="H88" s="165">
        <v>507.32927000000001</v>
      </c>
      <c r="I88" s="165">
        <v>21192.185839999998</v>
      </c>
      <c r="J88" s="165">
        <v>5820.2233299999998</v>
      </c>
      <c r="K88" s="165">
        <v>27012.409170000003</v>
      </c>
      <c r="L88" s="165">
        <v>828967.45637999999</v>
      </c>
      <c r="M88" s="165">
        <v>15627.162550000001</v>
      </c>
      <c r="N88" s="165">
        <v>844594.61893</v>
      </c>
      <c r="O88" s="165">
        <v>872114.35736999998</v>
      </c>
      <c r="P88" s="165">
        <v>317153.19156000001</v>
      </c>
      <c r="Q88" s="165">
        <v>387.70269999999999</v>
      </c>
      <c r="R88" s="166">
        <v>317540.89425999997</v>
      </c>
      <c r="S88" s="7"/>
      <c r="T88" s="7"/>
      <c r="U88" s="7"/>
      <c r="V88" s="7"/>
      <c r="W88" s="7"/>
      <c r="X88" s="7"/>
      <c r="Y88" s="7"/>
      <c r="Z88" s="7"/>
      <c r="AA88" s="7"/>
      <c r="AB88" s="7"/>
    </row>
    <row r="89" spans="1:28" ht="13.2">
      <c r="A89" s="167"/>
      <c r="B89" s="167"/>
      <c r="C89" s="167"/>
      <c r="D89" s="167"/>
      <c r="E89" s="168">
        <v>320</v>
      </c>
      <c r="F89" s="169">
        <v>5.5000000000000003E-4</v>
      </c>
      <c r="G89" s="121">
        <v>0</v>
      </c>
      <c r="H89" s="121">
        <v>5.5000000000000003E-4</v>
      </c>
      <c r="I89" s="121">
        <v>3.9038200000000001</v>
      </c>
      <c r="J89" s="121">
        <v>0</v>
      </c>
      <c r="K89" s="121">
        <v>3.9038200000000001</v>
      </c>
      <c r="L89" s="121">
        <v>0</v>
      </c>
      <c r="M89" s="121">
        <v>0</v>
      </c>
      <c r="N89" s="121">
        <v>0</v>
      </c>
      <c r="O89" s="121">
        <v>3.9043699999999997</v>
      </c>
      <c r="P89" s="121">
        <v>2349.6842099999999</v>
      </c>
      <c r="Q89" s="121">
        <v>0</v>
      </c>
      <c r="R89" s="170">
        <v>2349.6842099999999</v>
      </c>
      <c r="S89" s="7"/>
      <c r="T89" s="7"/>
      <c r="U89" s="7"/>
      <c r="V89" s="7"/>
      <c r="W89" s="7"/>
      <c r="X89" s="7"/>
      <c r="Y89" s="7"/>
      <c r="Z89" s="7"/>
      <c r="AA89" s="7"/>
      <c r="AB89" s="7"/>
    </row>
    <row r="90" spans="1:28" ht="13.2">
      <c r="A90" s="167"/>
      <c r="B90" s="167"/>
      <c r="C90" s="167"/>
      <c r="D90" s="163" t="s">
        <v>156</v>
      </c>
      <c r="E90" s="163">
        <v>44</v>
      </c>
      <c r="F90" s="164">
        <v>1.209E-2</v>
      </c>
      <c r="G90" s="165">
        <v>0</v>
      </c>
      <c r="H90" s="165">
        <v>1.209E-2</v>
      </c>
      <c r="I90" s="165">
        <v>1861.0183100000002</v>
      </c>
      <c r="J90" s="165">
        <v>723.6621899999999</v>
      </c>
      <c r="K90" s="165">
        <v>2584.6804999999999</v>
      </c>
      <c r="L90" s="165">
        <v>11933.429029999999</v>
      </c>
      <c r="M90" s="165">
        <v>677.66200000000003</v>
      </c>
      <c r="N90" s="165">
        <v>12611.09103</v>
      </c>
      <c r="O90" s="165">
        <v>15195.783619999998</v>
      </c>
      <c r="P90" s="165">
        <v>26591.337059999998</v>
      </c>
      <c r="Q90" s="165">
        <v>0</v>
      </c>
      <c r="R90" s="166">
        <v>26591.337059999998</v>
      </c>
      <c r="S90" s="7"/>
      <c r="T90" s="7"/>
      <c r="U90" s="7"/>
      <c r="V90" s="7"/>
      <c r="W90" s="7"/>
      <c r="X90" s="7"/>
      <c r="Y90" s="7"/>
      <c r="Z90" s="7"/>
      <c r="AA90" s="7"/>
      <c r="AB90" s="7"/>
    </row>
    <row r="91" spans="1:28" ht="13.2">
      <c r="A91" s="167"/>
      <c r="B91" s="167"/>
      <c r="C91" s="167"/>
      <c r="D91" s="167"/>
      <c r="E91" s="168">
        <v>222</v>
      </c>
      <c r="F91" s="169">
        <v>4.1390000000000003E-2</v>
      </c>
      <c r="G91" s="121">
        <v>0</v>
      </c>
      <c r="H91" s="121">
        <v>4.1390000000000003E-2</v>
      </c>
      <c r="I91" s="121">
        <v>1485.65111</v>
      </c>
      <c r="J91" s="121">
        <v>66.927160000000001</v>
      </c>
      <c r="K91" s="121">
        <v>1552.57827</v>
      </c>
      <c r="L91" s="121">
        <v>4408.9642100000001</v>
      </c>
      <c r="M91" s="121">
        <v>932.04367999999999</v>
      </c>
      <c r="N91" s="121">
        <v>5341.0078899999999</v>
      </c>
      <c r="O91" s="121">
        <v>6893.6275500000002</v>
      </c>
      <c r="P91" s="121">
        <v>32536.234660000002</v>
      </c>
      <c r="Q91" s="121">
        <v>0</v>
      </c>
      <c r="R91" s="170">
        <v>32536.234660000002</v>
      </c>
      <c r="S91" s="7"/>
      <c r="T91" s="7"/>
      <c r="U91" s="7"/>
      <c r="V91" s="7"/>
      <c r="W91" s="7"/>
      <c r="X91" s="7"/>
      <c r="Y91" s="7"/>
      <c r="Z91" s="7"/>
      <c r="AA91" s="7"/>
      <c r="AB91" s="7"/>
    </row>
    <row r="92" spans="1:28" ht="13.2">
      <c r="A92" s="167"/>
      <c r="B92" s="167"/>
      <c r="C92" s="167"/>
      <c r="D92" s="167"/>
      <c r="E92" s="168">
        <v>334</v>
      </c>
      <c r="F92" s="169">
        <v>3.1730000000000001E-2</v>
      </c>
      <c r="G92" s="121">
        <v>0</v>
      </c>
      <c r="H92" s="121">
        <v>3.1730000000000001E-2</v>
      </c>
      <c r="I92" s="121">
        <v>13.458920000000001</v>
      </c>
      <c r="J92" s="121">
        <v>0</v>
      </c>
      <c r="K92" s="121">
        <v>13.458920000000001</v>
      </c>
      <c r="L92" s="121">
        <v>0</v>
      </c>
      <c r="M92" s="121">
        <v>0</v>
      </c>
      <c r="N92" s="121">
        <v>0</v>
      </c>
      <c r="O92" s="121">
        <v>13.49065</v>
      </c>
      <c r="P92" s="121">
        <v>2249.8785600000001</v>
      </c>
      <c r="Q92" s="121">
        <v>0</v>
      </c>
      <c r="R92" s="170">
        <v>2249.8785600000001</v>
      </c>
      <c r="S92" s="7"/>
      <c r="T92" s="7"/>
      <c r="U92" s="7"/>
      <c r="V92" s="7"/>
      <c r="W92" s="7"/>
      <c r="X92" s="7"/>
      <c r="Y92" s="7"/>
      <c r="Z92" s="7"/>
      <c r="AA92" s="7"/>
      <c r="AB92" s="7"/>
    </row>
    <row r="93" spans="1:28" ht="13.2">
      <c r="A93" s="167"/>
      <c r="B93" s="167"/>
      <c r="C93" s="167"/>
      <c r="D93" s="167"/>
      <c r="E93" s="168">
        <v>348</v>
      </c>
      <c r="F93" s="169">
        <v>2.0000000000000001E-4</v>
      </c>
      <c r="G93" s="121">
        <v>0</v>
      </c>
      <c r="H93" s="121">
        <v>2.0000000000000001E-4</v>
      </c>
      <c r="I93" s="121">
        <v>47.775480000000002</v>
      </c>
      <c r="J93" s="121">
        <v>0</v>
      </c>
      <c r="K93" s="121">
        <v>47.775480000000002</v>
      </c>
      <c r="L93" s="121">
        <v>0</v>
      </c>
      <c r="M93" s="121">
        <v>0</v>
      </c>
      <c r="N93" s="121">
        <v>0</v>
      </c>
      <c r="O93" s="121">
        <v>47.775680000000001</v>
      </c>
      <c r="P93" s="121">
        <v>2467.4587299999998</v>
      </c>
      <c r="Q93" s="121">
        <v>0</v>
      </c>
      <c r="R93" s="170">
        <v>2467.4587299999998</v>
      </c>
      <c r="S93" s="7"/>
      <c r="T93" s="7"/>
      <c r="U93" s="7"/>
      <c r="V93" s="7"/>
      <c r="W93" s="7"/>
      <c r="X93" s="7"/>
      <c r="Y93" s="7"/>
      <c r="Z93" s="7"/>
      <c r="AA93" s="7"/>
      <c r="AB93" s="7"/>
    </row>
    <row r="94" spans="1:28" ht="13.2">
      <c r="A94" s="167"/>
      <c r="B94" s="167"/>
      <c r="C94" s="167"/>
      <c r="D94" s="167"/>
      <c r="E94" s="168">
        <v>381</v>
      </c>
      <c r="F94" s="169">
        <v>0</v>
      </c>
      <c r="G94" s="121">
        <v>0</v>
      </c>
      <c r="H94" s="121">
        <v>0</v>
      </c>
      <c r="I94" s="121">
        <v>1E-4</v>
      </c>
      <c r="J94" s="121">
        <v>0</v>
      </c>
      <c r="K94" s="121">
        <v>1E-4</v>
      </c>
      <c r="L94" s="121">
        <v>0</v>
      </c>
      <c r="M94" s="121">
        <v>0</v>
      </c>
      <c r="N94" s="121">
        <v>0</v>
      </c>
      <c r="O94" s="121">
        <v>1E-4</v>
      </c>
      <c r="P94" s="121">
        <v>635.79719999999998</v>
      </c>
      <c r="Q94" s="121">
        <v>0</v>
      </c>
      <c r="R94" s="170">
        <v>635.79719999999998</v>
      </c>
      <c r="S94" s="7"/>
      <c r="T94" s="7"/>
      <c r="U94" s="7"/>
      <c r="V94" s="7"/>
      <c r="W94" s="7"/>
      <c r="X94" s="7"/>
      <c r="Y94" s="7"/>
      <c r="Z94" s="7"/>
      <c r="AA94" s="7"/>
      <c r="AB94" s="7"/>
    </row>
    <row r="95" spans="1:28" ht="13.2">
      <c r="A95" s="167"/>
      <c r="B95" s="167"/>
      <c r="C95" s="167"/>
      <c r="D95" s="163" t="s">
        <v>157</v>
      </c>
      <c r="E95" s="163">
        <v>27</v>
      </c>
      <c r="F95" s="164">
        <v>2.2409999999999999E-2</v>
      </c>
      <c r="G95" s="165">
        <v>0</v>
      </c>
      <c r="H95" s="165">
        <v>2.2409999999999999E-2</v>
      </c>
      <c r="I95" s="165">
        <v>963.34987999999998</v>
      </c>
      <c r="J95" s="165">
        <v>169.08785</v>
      </c>
      <c r="K95" s="165">
        <v>1132.4377299999999</v>
      </c>
      <c r="L95" s="165">
        <v>5155.3606300000001</v>
      </c>
      <c r="M95" s="165">
        <v>175.9667</v>
      </c>
      <c r="N95" s="165">
        <v>5331.3273300000001</v>
      </c>
      <c r="O95" s="165">
        <v>6463.7874699999993</v>
      </c>
      <c r="P95" s="165">
        <v>14990.37053</v>
      </c>
      <c r="Q95" s="165">
        <v>0</v>
      </c>
      <c r="R95" s="166">
        <v>14990.37053</v>
      </c>
      <c r="S95" s="7"/>
      <c r="T95" s="7"/>
      <c r="U95" s="7"/>
      <c r="V95" s="7"/>
      <c r="W95" s="7"/>
      <c r="X95" s="7"/>
      <c r="Y95" s="7"/>
      <c r="Z95" s="7"/>
      <c r="AA95" s="7"/>
      <c r="AB95" s="7"/>
    </row>
    <row r="96" spans="1:28" ht="13.2">
      <c r="A96" s="167"/>
      <c r="B96" s="167"/>
      <c r="C96" s="167"/>
      <c r="D96" s="167"/>
      <c r="E96" s="168">
        <v>161</v>
      </c>
      <c r="F96" s="169">
        <v>5.3429999999999998E-2</v>
      </c>
      <c r="G96" s="121">
        <v>0</v>
      </c>
      <c r="H96" s="121">
        <v>5.3429999999999998E-2</v>
      </c>
      <c r="I96" s="121">
        <v>3742.2032200000003</v>
      </c>
      <c r="J96" s="121">
        <v>124.85452000000001</v>
      </c>
      <c r="K96" s="121">
        <v>3867.0577400000002</v>
      </c>
      <c r="L96" s="121">
        <v>4318.0757899999999</v>
      </c>
      <c r="M96" s="121">
        <v>616.56682999999998</v>
      </c>
      <c r="N96" s="121">
        <v>4934.6426200000005</v>
      </c>
      <c r="O96" s="121">
        <v>8801.7537899999988</v>
      </c>
      <c r="P96" s="121">
        <v>23414.827430000001</v>
      </c>
      <c r="Q96" s="121">
        <v>0</v>
      </c>
      <c r="R96" s="170">
        <v>23414.827430000001</v>
      </c>
      <c r="S96" s="7"/>
      <c r="T96" s="7"/>
      <c r="U96" s="7"/>
      <c r="V96" s="7"/>
      <c r="W96" s="7"/>
      <c r="X96" s="7"/>
      <c r="Y96" s="7"/>
      <c r="Z96" s="7"/>
      <c r="AA96" s="7"/>
      <c r="AB96" s="7"/>
    </row>
    <row r="97" spans="1:28" ht="13.2">
      <c r="A97" s="167"/>
      <c r="B97" s="167"/>
      <c r="C97" s="167"/>
      <c r="D97" s="167"/>
      <c r="E97" s="168">
        <v>322</v>
      </c>
      <c r="F97" s="169">
        <v>1.5400000000000001E-3</v>
      </c>
      <c r="G97" s="121">
        <v>0</v>
      </c>
      <c r="H97" s="121">
        <v>1.5400000000000001E-3</v>
      </c>
      <c r="I97" s="121">
        <v>32.334990000000005</v>
      </c>
      <c r="J97" s="121">
        <v>7.7719999999999997E-2</v>
      </c>
      <c r="K97" s="121">
        <v>32.412709999999997</v>
      </c>
      <c r="L97" s="121">
        <v>0</v>
      </c>
      <c r="M97" s="121">
        <v>0</v>
      </c>
      <c r="N97" s="121">
        <v>0</v>
      </c>
      <c r="O97" s="121">
        <v>32.414250000000003</v>
      </c>
      <c r="P97" s="121">
        <v>2059.3076100000003</v>
      </c>
      <c r="Q97" s="121">
        <v>0</v>
      </c>
      <c r="R97" s="170">
        <v>2059.3076100000003</v>
      </c>
      <c r="S97" s="7"/>
      <c r="T97" s="7"/>
      <c r="U97" s="7"/>
      <c r="V97" s="7"/>
      <c r="W97" s="7"/>
      <c r="X97" s="7"/>
      <c r="Y97" s="7"/>
      <c r="Z97" s="7"/>
      <c r="AA97" s="7"/>
      <c r="AB97" s="7"/>
    </row>
    <row r="98" spans="1:28" ht="13.2">
      <c r="A98" s="167"/>
      <c r="B98" s="167"/>
      <c r="C98" s="167"/>
      <c r="D98" s="167"/>
      <c r="E98" s="168">
        <v>346</v>
      </c>
      <c r="F98" s="169">
        <v>2.9739999999999999E-2</v>
      </c>
      <c r="G98" s="121">
        <v>0</v>
      </c>
      <c r="H98" s="121">
        <v>2.9739999999999999E-2</v>
      </c>
      <c r="I98" s="121">
        <v>31.893529999999998</v>
      </c>
      <c r="J98" s="121">
        <v>0</v>
      </c>
      <c r="K98" s="121">
        <v>31.893529999999998</v>
      </c>
      <c r="L98" s="121">
        <v>0</v>
      </c>
      <c r="M98" s="121">
        <v>0</v>
      </c>
      <c r="N98" s="121">
        <v>0</v>
      </c>
      <c r="O98" s="121">
        <v>31.923269999999999</v>
      </c>
      <c r="P98" s="121">
        <v>2091.4079299999999</v>
      </c>
      <c r="Q98" s="121">
        <v>0</v>
      </c>
      <c r="R98" s="170">
        <v>2091.4079299999999</v>
      </c>
      <c r="S98" s="7"/>
      <c r="T98" s="7"/>
      <c r="U98" s="7"/>
      <c r="V98" s="7"/>
      <c r="W98" s="7"/>
      <c r="X98" s="7"/>
      <c r="Y98" s="7"/>
      <c r="Z98" s="7"/>
      <c r="AA98" s="7"/>
      <c r="AB98" s="7"/>
    </row>
    <row r="99" spans="1:28" ht="13.2">
      <c r="A99" s="167"/>
      <c r="B99" s="167"/>
      <c r="C99" s="167"/>
      <c r="D99" s="163" t="s">
        <v>158</v>
      </c>
      <c r="E99" s="163">
        <v>36</v>
      </c>
      <c r="F99" s="164">
        <v>1.3179999999999999E-2</v>
      </c>
      <c r="G99" s="165">
        <v>0</v>
      </c>
      <c r="H99" s="165">
        <v>1.3179999999999999E-2</v>
      </c>
      <c r="I99" s="165">
        <v>1422.35428</v>
      </c>
      <c r="J99" s="165">
        <v>141.5624</v>
      </c>
      <c r="K99" s="165">
        <v>1563.91668</v>
      </c>
      <c r="L99" s="165">
        <v>7170.8587099999995</v>
      </c>
      <c r="M99" s="165">
        <v>284.16924999999998</v>
      </c>
      <c r="N99" s="165">
        <v>7455.0279600000003</v>
      </c>
      <c r="O99" s="165">
        <v>9018.9578199999996</v>
      </c>
      <c r="P99" s="165">
        <v>19030.926579999999</v>
      </c>
      <c r="Q99" s="165">
        <v>0</v>
      </c>
      <c r="R99" s="166">
        <v>19030.926579999999</v>
      </c>
      <c r="S99" s="7"/>
      <c r="T99" s="7"/>
      <c r="U99" s="7"/>
      <c r="V99" s="7"/>
      <c r="W99" s="7"/>
      <c r="X99" s="7"/>
      <c r="Y99" s="7"/>
      <c r="Z99" s="7"/>
      <c r="AA99" s="7"/>
      <c r="AB99" s="7"/>
    </row>
    <row r="100" spans="1:28" ht="13.2">
      <c r="A100" s="167"/>
      <c r="B100" s="167"/>
      <c r="C100" s="167"/>
      <c r="D100" s="167"/>
      <c r="E100" s="168">
        <v>384</v>
      </c>
      <c r="F100" s="169">
        <v>5.0000000000000001E-4</v>
      </c>
      <c r="G100" s="121">
        <v>0</v>
      </c>
      <c r="H100" s="121">
        <v>5.0000000000000001E-4</v>
      </c>
      <c r="I100" s="121">
        <v>0.59575999999999996</v>
      </c>
      <c r="J100" s="121">
        <v>0</v>
      </c>
      <c r="K100" s="121">
        <v>0.59575999999999996</v>
      </c>
      <c r="L100" s="121">
        <v>0</v>
      </c>
      <c r="M100" s="121">
        <v>0</v>
      </c>
      <c r="N100" s="121">
        <v>0</v>
      </c>
      <c r="O100" s="121">
        <v>0.59626000000000001</v>
      </c>
      <c r="P100" s="121">
        <v>1380.25479</v>
      </c>
      <c r="Q100" s="121">
        <v>0</v>
      </c>
      <c r="R100" s="170">
        <v>1380.25479</v>
      </c>
      <c r="S100" s="7"/>
      <c r="T100" s="7"/>
      <c r="U100" s="7"/>
      <c r="V100" s="7"/>
      <c r="W100" s="7"/>
      <c r="X100" s="7"/>
      <c r="Y100" s="7"/>
      <c r="Z100" s="7"/>
      <c r="AA100" s="7"/>
      <c r="AB100" s="7"/>
    </row>
    <row r="101" spans="1:28" ht="13.2">
      <c r="A101" s="167"/>
      <c r="B101" s="167"/>
      <c r="C101" s="167"/>
      <c r="D101" s="167"/>
      <c r="E101" s="168">
        <v>386</v>
      </c>
      <c r="F101" s="169">
        <v>0</v>
      </c>
      <c r="G101" s="121">
        <v>0</v>
      </c>
      <c r="H101" s="121">
        <v>0</v>
      </c>
      <c r="I101" s="121">
        <v>0.26232</v>
      </c>
      <c r="J101" s="121">
        <v>0</v>
      </c>
      <c r="K101" s="121">
        <v>0.26232</v>
      </c>
      <c r="L101" s="121">
        <v>0</v>
      </c>
      <c r="M101" s="121">
        <v>0</v>
      </c>
      <c r="N101" s="121">
        <v>0</v>
      </c>
      <c r="O101" s="121">
        <v>0.26232</v>
      </c>
      <c r="P101" s="121">
        <v>503.61599999999999</v>
      </c>
      <c r="Q101" s="121">
        <v>0</v>
      </c>
      <c r="R101" s="170">
        <v>503.61599999999999</v>
      </c>
      <c r="S101" s="7"/>
      <c r="T101" s="7"/>
      <c r="U101" s="7"/>
      <c r="V101" s="7"/>
      <c r="W101" s="7"/>
      <c r="X101" s="7"/>
      <c r="Y101" s="7"/>
      <c r="Z101" s="7"/>
      <c r="AA101" s="7"/>
      <c r="AB101" s="7"/>
    </row>
    <row r="102" spans="1:28" ht="13.2">
      <c r="A102" s="167"/>
      <c r="B102" s="167"/>
      <c r="C102" s="167"/>
      <c r="D102" s="167"/>
      <c r="E102" s="168">
        <v>395</v>
      </c>
      <c r="F102" s="169">
        <v>0</v>
      </c>
      <c r="G102" s="121">
        <v>0</v>
      </c>
      <c r="H102" s="121">
        <v>0</v>
      </c>
      <c r="I102" s="121">
        <v>0.57852999999999999</v>
      </c>
      <c r="J102" s="121">
        <v>0</v>
      </c>
      <c r="K102" s="121">
        <v>0.57852999999999999</v>
      </c>
      <c r="L102" s="121">
        <v>0</v>
      </c>
      <c r="M102" s="121">
        <v>0</v>
      </c>
      <c r="N102" s="121">
        <v>0</v>
      </c>
      <c r="O102" s="121">
        <v>0.57852999999999999</v>
      </c>
      <c r="P102" s="121">
        <v>1046.01395</v>
      </c>
      <c r="Q102" s="121">
        <v>0</v>
      </c>
      <c r="R102" s="170">
        <v>1046.01395</v>
      </c>
      <c r="S102" s="7"/>
      <c r="T102" s="7"/>
      <c r="U102" s="7"/>
      <c r="V102" s="7"/>
      <c r="W102" s="7"/>
      <c r="X102" s="7"/>
      <c r="Y102" s="7"/>
      <c r="Z102" s="7"/>
      <c r="AA102" s="7"/>
      <c r="AB102" s="7"/>
    </row>
    <row r="103" spans="1:28" ht="13.2">
      <c r="A103" s="167"/>
      <c r="B103" s="167"/>
      <c r="C103" s="167"/>
      <c r="D103" s="163" t="s">
        <v>159</v>
      </c>
      <c r="E103" s="163">
        <v>299</v>
      </c>
      <c r="F103" s="164">
        <v>5.0000000000000002E-5</v>
      </c>
      <c r="G103" s="165">
        <v>0</v>
      </c>
      <c r="H103" s="165">
        <v>5.0000000000000002E-5</v>
      </c>
      <c r="I103" s="165">
        <v>11.733049999999999</v>
      </c>
      <c r="J103" s="165">
        <v>1.2293099999999999</v>
      </c>
      <c r="K103" s="165">
        <v>12.96236</v>
      </c>
      <c r="L103" s="165">
        <v>0</v>
      </c>
      <c r="M103" s="165">
        <v>0</v>
      </c>
      <c r="N103" s="165">
        <v>0</v>
      </c>
      <c r="O103" s="165">
        <v>12.96241</v>
      </c>
      <c r="P103" s="165">
        <v>2075.3271500000001</v>
      </c>
      <c r="Q103" s="165">
        <v>0</v>
      </c>
      <c r="R103" s="166">
        <v>2075.3271500000001</v>
      </c>
      <c r="S103" s="7"/>
      <c r="T103" s="7"/>
      <c r="U103" s="7"/>
      <c r="V103" s="7"/>
      <c r="W103" s="7"/>
      <c r="X103" s="7"/>
      <c r="Y103" s="7"/>
      <c r="Z103" s="7"/>
      <c r="AA103" s="7"/>
      <c r="AB103" s="7"/>
    </row>
    <row r="104" spans="1:28" ht="13.2">
      <c r="A104" s="167"/>
      <c r="B104" s="167"/>
      <c r="C104" s="167"/>
      <c r="D104" s="167"/>
      <c r="E104" s="168">
        <v>375</v>
      </c>
      <c r="F104" s="169">
        <v>2.6019999999999998E-2</v>
      </c>
      <c r="G104" s="121">
        <v>0</v>
      </c>
      <c r="H104" s="121">
        <v>2.6019999999999998E-2</v>
      </c>
      <c r="I104" s="121">
        <v>2743.7718199999999</v>
      </c>
      <c r="J104" s="121">
        <v>350.58595000000003</v>
      </c>
      <c r="K104" s="121">
        <v>3094.3577700000001</v>
      </c>
      <c r="L104" s="121">
        <v>38742.547789999997</v>
      </c>
      <c r="M104" s="121">
        <v>2343.1204500000003</v>
      </c>
      <c r="N104" s="121">
        <v>41085.668239999999</v>
      </c>
      <c r="O104" s="121">
        <v>44180.052029999999</v>
      </c>
      <c r="P104" s="121">
        <v>23369.17324</v>
      </c>
      <c r="Q104" s="121">
        <v>0</v>
      </c>
      <c r="R104" s="170">
        <v>23369.17324</v>
      </c>
      <c r="S104" s="7"/>
      <c r="T104" s="7"/>
      <c r="U104" s="7"/>
      <c r="V104" s="7"/>
      <c r="W104" s="7"/>
      <c r="X104" s="7"/>
      <c r="Y104" s="7"/>
      <c r="Z104" s="7"/>
      <c r="AA104" s="7"/>
      <c r="AB104" s="7"/>
    </row>
    <row r="105" spans="1:28" ht="13.2">
      <c r="A105" s="167"/>
      <c r="B105" s="167"/>
      <c r="C105" s="167"/>
      <c r="D105" s="167"/>
      <c r="E105" s="168">
        <v>380</v>
      </c>
      <c r="F105" s="169">
        <v>0</v>
      </c>
      <c r="G105" s="121">
        <v>0</v>
      </c>
      <c r="H105" s="121">
        <v>0</v>
      </c>
      <c r="I105" s="121">
        <v>1.09558</v>
      </c>
      <c r="J105" s="121">
        <v>0</v>
      </c>
      <c r="K105" s="121">
        <v>1.09558</v>
      </c>
      <c r="L105" s="121">
        <v>0</v>
      </c>
      <c r="M105" s="121">
        <v>0</v>
      </c>
      <c r="N105" s="121">
        <v>0</v>
      </c>
      <c r="O105" s="121">
        <v>1.09558</v>
      </c>
      <c r="P105" s="121">
        <v>1612.3977199999999</v>
      </c>
      <c r="Q105" s="121">
        <v>0</v>
      </c>
      <c r="R105" s="170">
        <v>1612.3977199999999</v>
      </c>
      <c r="S105" s="7"/>
      <c r="T105" s="7"/>
      <c r="U105" s="7"/>
      <c r="V105" s="7"/>
      <c r="W105" s="7"/>
      <c r="X105" s="7"/>
      <c r="Y105" s="7"/>
      <c r="Z105" s="7"/>
      <c r="AA105" s="7"/>
      <c r="AB105" s="7"/>
    </row>
    <row r="106" spans="1:28" ht="13.2">
      <c r="A106" s="167"/>
      <c r="B106" s="167"/>
      <c r="C106" s="167"/>
      <c r="D106" s="163" t="s">
        <v>160</v>
      </c>
      <c r="E106" s="163">
        <v>14</v>
      </c>
      <c r="F106" s="164">
        <v>7.6480000000000006E-2</v>
      </c>
      <c r="G106" s="165">
        <v>0</v>
      </c>
      <c r="H106" s="165">
        <v>7.6480000000000006E-2</v>
      </c>
      <c r="I106" s="165">
        <v>2175.70246</v>
      </c>
      <c r="J106" s="165">
        <v>420.25190000000003</v>
      </c>
      <c r="K106" s="165">
        <v>2595.9543599999997</v>
      </c>
      <c r="L106" s="165">
        <v>17005.928100000001</v>
      </c>
      <c r="M106" s="165">
        <v>1033.21677</v>
      </c>
      <c r="N106" s="165">
        <v>18039.14487</v>
      </c>
      <c r="O106" s="165">
        <v>20635.17571</v>
      </c>
      <c r="P106" s="165">
        <v>29277.753149999997</v>
      </c>
      <c r="Q106" s="165">
        <v>0</v>
      </c>
      <c r="R106" s="166">
        <v>29277.753149999997</v>
      </c>
      <c r="S106" s="7"/>
      <c r="T106" s="7"/>
      <c r="U106" s="7"/>
      <c r="V106" s="7"/>
      <c r="W106" s="7"/>
      <c r="X106" s="7"/>
      <c r="Y106" s="7"/>
      <c r="Z106" s="7"/>
      <c r="AA106" s="7"/>
      <c r="AB106" s="7"/>
    </row>
    <row r="107" spans="1:28" ht="13.2">
      <c r="A107" s="167"/>
      <c r="B107" s="167"/>
      <c r="C107" s="167"/>
      <c r="D107" s="163" t="s">
        <v>161</v>
      </c>
      <c r="E107" s="163">
        <v>347</v>
      </c>
      <c r="F107" s="164">
        <v>5.2300000000000003E-3</v>
      </c>
      <c r="G107" s="165">
        <v>0</v>
      </c>
      <c r="H107" s="165">
        <v>5.2300000000000003E-3</v>
      </c>
      <c r="I107" s="165">
        <v>22.753139999999998</v>
      </c>
      <c r="J107" s="165">
        <v>6.2409999999999993E-2</v>
      </c>
      <c r="K107" s="165">
        <v>22.815549999999998</v>
      </c>
      <c r="L107" s="165">
        <v>0</v>
      </c>
      <c r="M107" s="165">
        <v>0</v>
      </c>
      <c r="N107" s="165">
        <v>0</v>
      </c>
      <c r="O107" s="165">
        <v>22.820779999999999</v>
      </c>
      <c r="P107" s="165">
        <v>2262.5281800000002</v>
      </c>
      <c r="Q107" s="165">
        <v>0</v>
      </c>
      <c r="R107" s="166">
        <v>2262.5281800000002</v>
      </c>
      <c r="S107" s="7"/>
      <c r="T107" s="7"/>
      <c r="U107" s="7"/>
      <c r="V107" s="7"/>
      <c r="W107" s="7"/>
      <c r="X107" s="7"/>
      <c r="Y107" s="7"/>
      <c r="Z107" s="7"/>
      <c r="AA107" s="7"/>
      <c r="AB107" s="7"/>
    </row>
    <row r="108" spans="1:28" ht="13.2">
      <c r="A108" s="167"/>
      <c r="B108" s="167"/>
      <c r="C108" s="167"/>
      <c r="D108" s="167"/>
      <c r="E108" s="168">
        <v>396</v>
      </c>
      <c r="F108" s="169">
        <v>0</v>
      </c>
      <c r="G108" s="121">
        <v>0</v>
      </c>
      <c r="H108" s="121">
        <v>0</v>
      </c>
      <c r="I108" s="121">
        <v>4.7990300000000001</v>
      </c>
      <c r="J108" s="121">
        <v>0</v>
      </c>
      <c r="K108" s="121">
        <v>4.7990300000000001</v>
      </c>
      <c r="L108" s="121">
        <v>0</v>
      </c>
      <c r="M108" s="121">
        <v>0</v>
      </c>
      <c r="N108" s="121">
        <v>0</v>
      </c>
      <c r="O108" s="121">
        <v>4.7990300000000001</v>
      </c>
      <c r="P108" s="121">
        <v>1383.4491399999999</v>
      </c>
      <c r="Q108" s="121">
        <v>0</v>
      </c>
      <c r="R108" s="170">
        <v>1383.4491399999999</v>
      </c>
      <c r="S108" s="7"/>
      <c r="T108" s="7"/>
      <c r="U108" s="7"/>
      <c r="V108" s="7"/>
      <c r="W108" s="7"/>
      <c r="X108" s="7"/>
      <c r="Y108" s="7"/>
      <c r="Z108" s="7"/>
      <c r="AA108" s="7"/>
      <c r="AB108" s="7"/>
    </row>
    <row r="109" spans="1:28" ht="13.2">
      <c r="A109" s="167"/>
      <c r="B109" s="167"/>
      <c r="C109" s="167"/>
      <c r="D109" s="163" t="s">
        <v>162</v>
      </c>
      <c r="E109" s="163">
        <v>57</v>
      </c>
      <c r="F109" s="164">
        <v>9.6689999999999998E-2</v>
      </c>
      <c r="G109" s="165">
        <v>0</v>
      </c>
      <c r="H109" s="165">
        <v>9.6689999999999998E-2</v>
      </c>
      <c r="I109" s="165">
        <v>1556.0719299999998</v>
      </c>
      <c r="J109" s="165">
        <v>29.826830000000001</v>
      </c>
      <c r="K109" s="165">
        <v>1585.89876</v>
      </c>
      <c r="L109" s="165">
        <v>5061.8575099999998</v>
      </c>
      <c r="M109" s="165">
        <v>84.399929999999998</v>
      </c>
      <c r="N109" s="165">
        <v>5146.2574400000003</v>
      </c>
      <c r="O109" s="165">
        <v>6732.2528899999998</v>
      </c>
      <c r="P109" s="165">
        <v>24024.962899999999</v>
      </c>
      <c r="Q109" s="165">
        <v>0</v>
      </c>
      <c r="R109" s="166">
        <v>24024.962899999999</v>
      </c>
      <c r="S109" s="7"/>
      <c r="T109" s="7"/>
      <c r="U109" s="7"/>
      <c r="V109" s="7"/>
      <c r="W109" s="7"/>
      <c r="X109" s="7"/>
      <c r="Y109" s="7"/>
      <c r="Z109" s="7"/>
      <c r="AA109" s="7"/>
      <c r="AB109" s="7"/>
    </row>
    <row r="110" spans="1:28" ht="13.2">
      <c r="A110" s="167"/>
      <c r="B110" s="167"/>
      <c r="C110" s="167"/>
      <c r="D110" s="167"/>
      <c r="E110" s="168">
        <v>336</v>
      </c>
      <c r="F110" s="169">
        <v>2.3400000000000001E-3</v>
      </c>
      <c r="G110" s="121">
        <v>0</v>
      </c>
      <c r="H110" s="121">
        <v>2.3400000000000001E-3</v>
      </c>
      <c r="I110" s="121">
        <v>66.257639999999995</v>
      </c>
      <c r="J110" s="121">
        <v>0</v>
      </c>
      <c r="K110" s="121">
        <v>66.257639999999995</v>
      </c>
      <c r="L110" s="121">
        <v>0</v>
      </c>
      <c r="M110" s="121">
        <v>0</v>
      </c>
      <c r="N110" s="121">
        <v>0</v>
      </c>
      <c r="O110" s="121">
        <v>66.259979999999999</v>
      </c>
      <c r="P110" s="121">
        <v>2402.0049300000001</v>
      </c>
      <c r="Q110" s="121">
        <v>0</v>
      </c>
      <c r="R110" s="170">
        <v>2402.0049300000001</v>
      </c>
      <c r="S110" s="7"/>
      <c r="T110" s="7"/>
      <c r="U110" s="7"/>
      <c r="V110" s="7"/>
      <c r="W110" s="7"/>
      <c r="X110" s="7"/>
      <c r="Y110" s="7"/>
      <c r="Z110" s="7"/>
      <c r="AA110" s="7"/>
      <c r="AB110" s="7"/>
    </row>
    <row r="111" spans="1:28" ht="13.2">
      <c r="A111" s="167"/>
      <c r="B111" s="167"/>
      <c r="C111" s="167"/>
      <c r="D111" s="167"/>
      <c r="E111" s="168">
        <v>383</v>
      </c>
      <c r="F111" s="169">
        <v>4.7000000000000002E-3</v>
      </c>
      <c r="G111" s="121">
        <v>0</v>
      </c>
      <c r="H111" s="121">
        <v>4.7000000000000002E-3</v>
      </c>
      <c r="I111" s="121">
        <v>12.476719999999998</v>
      </c>
      <c r="J111" s="121">
        <v>0</v>
      </c>
      <c r="K111" s="121">
        <v>12.476719999999998</v>
      </c>
      <c r="L111" s="121">
        <v>0</v>
      </c>
      <c r="M111" s="121">
        <v>0</v>
      </c>
      <c r="N111" s="121">
        <v>0</v>
      </c>
      <c r="O111" s="121">
        <v>12.48142</v>
      </c>
      <c r="P111" s="121">
        <v>1786.8575900000001</v>
      </c>
      <c r="Q111" s="121">
        <v>0</v>
      </c>
      <c r="R111" s="170">
        <v>1786.8575900000001</v>
      </c>
      <c r="S111" s="7"/>
      <c r="T111" s="7"/>
      <c r="U111" s="7"/>
      <c r="V111" s="7"/>
      <c r="W111" s="7"/>
      <c r="X111" s="7"/>
      <c r="Y111" s="7"/>
      <c r="Z111" s="7"/>
      <c r="AA111" s="7"/>
      <c r="AB111" s="7"/>
    </row>
    <row r="112" spans="1:28" ht="13.2">
      <c r="A112" s="167"/>
      <c r="B112" s="167"/>
      <c r="C112" s="167"/>
      <c r="D112" s="163" t="s">
        <v>163</v>
      </c>
      <c r="E112" s="163">
        <v>287</v>
      </c>
      <c r="F112" s="164">
        <v>1.29E-2</v>
      </c>
      <c r="G112" s="165">
        <v>0</v>
      </c>
      <c r="H112" s="165">
        <v>1.29E-2</v>
      </c>
      <c r="I112" s="165">
        <v>39.280449999999995</v>
      </c>
      <c r="J112" s="165">
        <v>0</v>
      </c>
      <c r="K112" s="165">
        <v>39.280449999999995</v>
      </c>
      <c r="L112" s="165">
        <v>0</v>
      </c>
      <c r="M112" s="165">
        <v>0</v>
      </c>
      <c r="N112" s="165">
        <v>0</v>
      </c>
      <c r="O112" s="165">
        <v>39.293349999999997</v>
      </c>
      <c r="P112" s="165">
        <v>2464.87158</v>
      </c>
      <c r="Q112" s="165">
        <v>0</v>
      </c>
      <c r="R112" s="166">
        <v>2464.87158</v>
      </c>
      <c r="S112" s="7"/>
      <c r="T112" s="7"/>
      <c r="U112" s="7"/>
      <c r="V112" s="7"/>
      <c r="W112" s="7"/>
      <c r="X112" s="7"/>
      <c r="Y112" s="7"/>
      <c r="Z112" s="7"/>
      <c r="AA112" s="7"/>
      <c r="AB112" s="7"/>
    </row>
    <row r="113" spans="1:28" ht="13.2">
      <c r="A113" s="167"/>
      <c r="B113" s="167"/>
      <c r="C113" s="167"/>
      <c r="D113" s="163" t="s">
        <v>164</v>
      </c>
      <c r="E113" s="163">
        <v>19</v>
      </c>
      <c r="F113" s="164">
        <v>4.4819999999999999E-2</v>
      </c>
      <c r="G113" s="165">
        <v>0</v>
      </c>
      <c r="H113" s="165">
        <v>4.4819999999999999E-2</v>
      </c>
      <c r="I113" s="165">
        <v>2484.58385</v>
      </c>
      <c r="J113" s="165">
        <v>201.77332999999999</v>
      </c>
      <c r="K113" s="165">
        <v>2686.35718</v>
      </c>
      <c r="L113" s="165">
        <v>22061.959589999999</v>
      </c>
      <c r="M113" s="165">
        <v>602.26459999999997</v>
      </c>
      <c r="N113" s="165">
        <v>22664.224190000001</v>
      </c>
      <c r="O113" s="165">
        <v>25350.626190000003</v>
      </c>
      <c r="P113" s="165">
        <v>33938.520539999998</v>
      </c>
      <c r="Q113" s="165">
        <v>0</v>
      </c>
      <c r="R113" s="166">
        <v>33938.520539999998</v>
      </c>
      <c r="S113" s="7"/>
      <c r="T113" s="7"/>
      <c r="U113" s="7"/>
      <c r="V113" s="7"/>
      <c r="W113" s="7"/>
      <c r="X113" s="7"/>
      <c r="Y113" s="7"/>
      <c r="Z113" s="7"/>
      <c r="AA113" s="7"/>
      <c r="AB113" s="7"/>
    </row>
    <row r="114" spans="1:28" ht="13.2">
      <c r="A114" s="167"/>
      <c r="B114" s="167"/>
      <c r="C114" s="167"/>
      <c r="D114" s="167"/>
      <c r="E114" s="168">
        <v>210</v>
      </c>
      <c r="F114" s="169">
        <v>1.8500000000000001E-3</v>
      </c>
      <c r="G114" s="121">
        <v>0.13428999999999999</v>
      </c>
      <c r="H114" s="121">
        <v>0.13613999999999998</v>
      </c>
      <c r="I114" s="121">
        <v>2787.2768500000002</v>
      </c>
      <c r="J114" s="121">
        <v>139.60817</v>
      </c>
      <c r="K114" s="121">
        <v>2926.8850200000002</v>
      </c>
      <c r="L114" s="121">
        <v>17312.304120000001</v>
      </c>
      <c r="M114" s="121">
        <v>884.36822999999993</v>
      </c>
      <c r="N114" s="121">
        <v>18196.672350000001</v>
      </c>
      <c r="O114" s="121">
        <v>21123.693510000001</v>
      </c>
      <c r="P114" s="121">
        <v>29954.309499999999</v>
      </c>
      <c r="Q114" s="121">
        <v>0</v>
      </c>
      <c r="R114" s="170">
        <v>29954.309499999999</v>
      </c>
      <c r="S114" s="7"/>
      <c r="T114" s="7"/>
      <c r="U114" s="7"/>
      <c r="V114" s="7"/>
      <c r="W114" s="7"/>
      <c r="X114" s="7"/>
      <c r="Y114" s="7"/>
      <c r="Z114" s="7"/>
      <c r="AA114" s="7"/>
      <c r="AB114" s="7"/>
    </row>
    <row r="115" spans="1:28" ht="13.2">
      <c r="A115" s="167"/>
      <c r="B115" s="167"/>
      <c r="C115" s="167"/>
      <c r="D115" s="167"/>
      <c r="E115" s="168">
        <v>339</v>
      </c>
      <c r="F115" s="169">
        <v>2.8E-3</v>
      </c>
      <c r="G115" s="121">
        <v>0</v>
      </c>
      <c r="H115" s="121">
        <v>2.8E-3</v>
      </c>
      <c r="I115" s="121">
        <v>30.065189999999998</v>
      </c>
      <c r="J115" s="121">
        <v>3.8609999999999998E-2</v>
      </c>
      <c r="K115" s="121">
        <v>30.1038</v>
      </c>
      <c r="L115" s="121">
        <v>0</v>
      </c>
      <c r="M115" s="121">
        <v>0</v>
      </c>
      <c r="N115" s="121">
        <v>0</v>
      </c>
      <c r="O115" s="121">
        <v>30.1066</v>
      </c>
      <c r="P115" s="121">
        <v>1667.1752099999999</v>
      </c>
      <c r="Q115" s="121">
        <v>0</v>
      </c>
      <c r="R115" s="170">
        <v>1667.1752099999999</v>
      </c>
      <c r="S115" s="7"/>
      <c r="T115" s="7"/>
      <c r="U115" s="7"/>
      <c r="V115" s="7"/>
      <c r="W115" s="7"/>
      <c r="X115" s="7"/>
      <c r="Y115" s="7"/>
      <c r="Z115" s="7"/>
      <c r="AA115" s="7"/>
      <c r="AB115" s="7"/>
    </row>
    <row r="116" spans="1:28" ht="13.2">
      <c r="A116" s="167"/>
      <c r="B116" s="167"/>
      <c r="C116" s="167"/>
      <c r="D116" s="163" t="s">
        <v>165</v>
      </c>
      <c r="E116" s="163">
        <v>100</v>
      </c>
      <c r="F116" s="164">
        <v>1.55E-2</v>
      </c>
      <c r="G116" s="165">
        <v>0</v>
      </c>
      <c r="H116" s="165">
        <v>1.55E-2</v>
      </c>
      <c r="I116" s="165">
        <v>1708.3008400000001</v>
      </c>
      <c r="J116" s="165">
        <v>198.19873000000001</v>
      </c>
      <c r="K116" s="165">
        <v>1906.4995700000002</v>
      </c>
      <c r="L116" s="165">
        <v>22451.627339999999</v>
      </c>
      <c r="M116" s="165">
        <v>2385.2747100000001</v>
      </c>
      <c r="N116" s="165">
        <v>24836.902050000001</v>
      </c>
      <c r="O116" s="165">
        <v>26743.417120000002</v>
      </c>
      <c r="P116" s="165">
        <v>19609.49322</v>
      </c>
      <c r="Q116" s="165">
        <v>0</v>
      </c>
      <c r="R116" s="166">
        <v>19609.49322</v>
      </c>
      <c r="S116" s="7"/>
      <c r="T116" s="7"/>
      <c r="U116" s="7"/>
      <c r="V116" s="7"/>
      <c r="W116" s="7"/>
      <c r="X116" s="7"/>
      <c r="Y116" s="7"/>
      <c r="Z116" s="7"/>
      <c r="AA116" s="7"/>
      <c r="AB116" s="7"/>
    </row>
    <row r="117" spans="1:28" ht="13.2">
      <c r="A117" s="167"/>
      <c r="B117" s="167"/>
      <c r="C117" s="167"/>
      <c r="D117" s="163" t="s">
        <v>166</v>
      </c>
      <c r="E117" s="163">
        <v>83</v>
      </c>
      <c r="F117" s="164">
        <v>7.6400000000000001E-3</v>
      </c>
      <c r="G117" s="165">
        <v>0</v>
      </c>
      <c r="H117" s="165">
        <v>7.6400000000000001E-3</v>
      </c>
      <c r="I117" s="165">
        <v>992.90363000000002</v>
      </c>
      <c r="J117" s="165">
        <v>137.54792999999998</v>
      </c>
      <c r="K117" s="165">
        <v>1130.45156</v>
      </c>
      <c r="L117" s="165">
        <v>6870.5970700000007</v>
      </c>
      <c r="M117" s="165">
        <v>315.67887999999999</v>
      </c>
      <c r="N117" s="165">
        <v>7186.2759500000002</v>
      </c>
      <c r="O117" s="165">
        <v>8316.7351500000004</v>
      </c>
      <c r="P117" s="165">
        <v>19027.359479999999</v>
      </c>
      <c r="Q117" s="165">
        <v>0</v>
      </c>
      <c r="R117" s="166">
        <v>19027.359479999999</v>
      </c>
      <c r="S117" s="7"/>
      <c r="T117" s="7"/>
      <c r="U117" s="7"/>
      <c r="V117" s="7"/>
      <c r="W117" s="7"/>
      <c r="X117" s="7"/>
      <c r="Y117" s="7"/>
      <c r="Z117" s="7"/>
      <c r="AA117" s="7"/>
      <c r="AB117" s="7"/>
    </row>
    <row r="118" spans="1:28" ht="13.2">
      <c r="A118" s="167"/>
      <c r="B118" s="167"/>
      <c r="C118" s="167"/>
      <c r="D118" s="167"/>
      <c r="E118" s="168">
        <v>393</v>
      </c>
      <c r="F118" s="169">
        <v>0</v>
      </c>
      <c r="G118" s="121">
        <v>0</v>
      </c>
      <c r="H118" s="121">
        <v>0</v>
      </c>
      <c r="I118" s="121">
        <v>10.569360000000001</v>
      </c>
      <c r="J118" s="121">
        <v>0</v>
      </c>
      <c r="K118" s="121">
        <v>10.569360000000001</v>
      </c>
      <c r="L118" s="121">
        <v>0</v>
      </c>
      <c r="M118" s="121">
        <v>0</v>
      </c>
      <c r="N118" s="121">
        <v>0</v>
      </c>
      <c r="O118" s="121">
        <v>10.569360000000001</v>
      </c>
      <c r="P118" s="121">
        <v>1413.4061000000002</v>
      </c>
      <c r="Q118" s="121">
        <v>0</v>
      </c>
      <c r="R118" s="170">
        <v>1413.4061000000002</v>
      </c>
      <c r="S118" s="7"/>
      <c r="T118" s="7"/>
      <c r="U118" s="7"/>
      <c r="V118" s="7"/>
      <c r="W118" s="7"/>
      <c r="X118" s="7"/>
      <c r="Y118" s="7"/>
      <c r="Z118" s="7"/>
      <c r="AA118" s="7"/>
      <c r="AB118" s="7"/>
    </row>
    <row r="119" spans="1:28" ht="13.2">
      <c r="A119" s="167"/>
      <c r="B119" s="167"/>
      <c r="C119" s="167"/>
      <c r="D119" s="163" t="s">
        <v>167</v>
      </c>
      <c r="E119" s="163">
        <v>253</v>
      </c>
      <c r="F119" s="164">
        <v>9.4299999999999991E-3</v>
      </c>
      <c r="G119" s="165">
        <v>0</v>
      </c>
      <c r="H119" s="165">
        <v>9.4299999999999991E-3</v>
      </c>
      <c r="I119" s="165">
        <v>61.778760000000005</v>
      </c>
      <c r="J119" s="165">
        <v>0</v>
      </c>
      <c r="K119" s="165">
        <v>61.778760000000005</v>
      </c>
      <c r="L119" s="165">
        <v>0</v>
      </c>
      <c r="M119" s="165">
        <v>0</v>
      </c>
      <c r="N119" s="165">
        <v>0</v>
      </c>
      <c r="O119" s="165">
        <v>61.78819</v>
      </c>
      <c r="P119" s="165">
        <v>3002.26631</v>
      </c>
      <c r="Q119" s="165">
        <v>0</v>
      </c>
      <c r="R119" s="166">
        <v>3002.26631</v>
      </c>
      <c r="S119" s="7"/>
      <c r="T119" s="7"/>
      <c r="U119" s="7"/>
      <c r="V119" s="7"/>
      <c r="W119" s="7"/>
      <c r="X119" s="7"/>
      <c r="Y119" s="7"/>
      <c r="Z119" s="7"/>
      <c r="AA119" s="7"/>
      <c r="AB119" s="7"/>
    </row>
    <row r="120" spans="1:28" ht="13.2">
      <c r="A120" s="167"/>
      <c r="B120" s="163" t="s">
        <v>17</v>
      </c>
      <c r="C120" s="163" t="s">
        <v>168</v>
      </c>
      <c r="D120" s="163" t="s">
        <v>169</v>
      </c>
      <c r="E120" s="163">
        <v>301</v>
      </c>
      <c r="F120" s="164">
        <v>0.45912000000000003</v>
      </c>
      <c r="G120" s="165">
        <v>0</v>
      </c>
      <c r="H120" s="165">
        <v>0.45912000000000003</v>
      </c>
      <c r="I120" s="165">
        <v>17.39678</v>
      </c>
      <c r="J120" s="165">
        <v>0</v>
      </c>
      <c r="K120" s="165">
        <v>17.39678</v>
      </c>
      <c r="L120" s="165">
        <v>0</v>
      </c>
      <c r="M120" s="165">
        <v>0</v>
      </c>
      <c r="N120" s="165">
        <v>0</v>
      </c>
      <c r="O120" s="165">
        <v>17.855900000000002</v>
      </c>
      <c r="P120" s="165">
        <v>9626.8949300000004</v>
      </c>
      <c r="Q120" s="165">
        <v>0</v>
      </c>
      <c r="R120" s="166">
        <v>9626.8949300000004</v>
      </c>
      <c r="S120" s="7"/>
      <c r="T120" s="7"/>
      <c r="U120" s="7"/>
      <c r="V120" s="7"/>
      <c r="W120" s="7"/>
      <c r="X120" s="7"/>
      <c r="Y120" s="7"/>
      <c r="Z120" s="7"/>
      <c r="AA120" s="7"/>
      <c r="AB120" s="7"/>
    </row>
    <row r="121" spans="1:28" ht="13.2">
      <c r="A121" s="167"/>
      <c r="B121" s="167"/>
      <c r="C121" s="163" t="s">
        <v>170</v>
      </c>
      <c r="D121" s="163" t="s">
        <v>171</v>
      </c>
      <c r="E121" s="163">
        <v>15</v>
      </c>
      <c r="F121" s="164">
        <v>8.8150000000000006E-2</v>
      </c>
      <c r="G121" s="165">
        <v>0</v>
      </c>
      <c r="H121" s="165">
        <v>8.8150000000000006E-2</v>
      </c>
      <c r="I121" s="165">
        <v>1478.09808</v>
      </c>
      <c r="J121" s="165">
        <v>17.615539999999999</v>
      </c>
      <c r="K121" s="165">
        <v>1495.7136200000002</v>
      </c>
      <c r="L121" s="165">
        <v>1720.5086799999999</v>
      </c>
      <c r="M121" s="165">
        <v>131.95650000000001</v>
      </c>
      <c r="N121" s="165">
        <v>1852.4651799999999</v>
      </c>
      <c r="O121" s="165">
        <v>3348.2669500000002</v>
      </c>
      <c r="P121" s="165">
        <v>50508.637630000005</v>
      </c>
      <c r="Q121" s="165">
        <v>0</v>
      </c>
      <c r="R121" s="166">
        <v>50508.637630000005</v>
      </c>
      <c r="S121" s="7"/>
      <c r="T121" s="7"/>
      <c r="U121" s="7"/>
      <c r="V121" s="7"/>
      <c r="W121" s="7"/>
      <c r="X121" s="7"/>
      <c r="Y121" s="7"/>
      <c r="Z121" s="7"/>
      <c r="AA121" s="7"/>
      <c r="AB121" s="7"/>
    </row>
    <row r="122" spans="1:28" ht="13.2">
      <c r="A122" s="167"/>
      <c r="B122" s="167"/>
      <c r="C122" s="167"/>
      <c r="D122" s="167"/>
      <c r="E122" s="168">
        <v>274</v>
      </c>
      <c r="F122" s="169">
        <v>1.04E-2</v>
      </c>
      <c r="G122" s="121">
        <v>0</v>
      </c>
      <c r="H122" s="121">
        <v>1.04E-2</v>
      </c>
      <c r="I122" s="121">
        <v>76.492679999999993</v>
      </c>
      <c r="J122" s="121">
        <v>0</v>
      </c>
      <c r="K122" s="121">
        <v>76.492679999999993</v>
      </c>
      <c r="L122" s="121">
        <v>0</v>
      </c>
      <c r="M122" s="121">
        <v>0</v>
      </c>
      <c r="N122" s="121">
        <v>0</v>
      </c>
      <c r="O122" s="121">
        <v>76.503079999999997</v>
      </c>
      <c r="P122" s="121">
        <v>7030.4277499999998</v>
      </c>
      <c r="Q122" s="121">
        <v>0</v>
      </c>
      <c r="R122" s="170">
        <v>7030.4277499999998</v>
      </c>
      <c r="S122" s="7"/>
      <c r="T122" s="7"/>
      <c r="U122" s="7"/>
      <c r="V122" s="7"/>
      <c r="W122" s="7"/>
      <c r="X122" s="7"/>
      <c r="Y122" s="7"/>
      <c r="Z122" s="7"/>
      <c r="AA122" s="7"/>
      <c r="AB122" s="7"/>
    </row>
    <row r="123" spans="1:28" ht="13.2">
      <c r="A123" s="167"/>
      <c r="B123" s="163" t="s">
        <v>18</v>
      </c>
      <c r="C123" s="163" t="s">
        <v>172</v>
      </c>
      <c r="D123" s="163" t="s">
        <v>172</v>
      </c>
      <c r="E123" s="163">
        <v>216</v>
      </c>
      <c r="F123" s="164">
        <v>5.0459999999999998E-2</v>
      </c>
      <c r="G123" s="165">
        <v>0</v>
      </c>
      <c r="H123" s="165">
        <v>5.0459999999999998E-2</v>
      </c>
      <c r="I123" s="165">
        <v>1287.0691399999998</v>
      </c>
      <c r="J123" s="165">
        <v>6.6421599999999996</v>
      </c>
      <c r="K123" s="165">
        <v>1293.7112999999999</v>
      </c>
      <c r="L123" s="165">
        <v>757.62618000000009</v>
      </c>
      <c r="M123" s="165">
        <v>0</v>
      </c>
      <c r="N123" s="165">
        <v>757.62618000000009</v>
      </c>
      <c r="O123" s="165">
        <v>2051.3879400000001</v>
      </c>
      <c r="P123" s="165">
        <v>16372.19246</v>
      </c>
      <c r="Q123" s="165">
        <v>0</v>
      </c>
      <c r="R123" s="166">
        <v>16372.19246</v>
      </c>
      <c r="S123" s="7"/>
      <c r="T123" s="7"/>
      <c r="U123" s="7"/>
      <c r="V123" s="7"/>
      <c r="W123" s="7"/>
      <c r="X123" s="7"/>
      <c r="Y123" s="7"/>
      <c r="Z123" s="7"/>
      <c r="AA123" s="7"/>
      <c r="AB123" s="7"/>
    </row>
    <row r="124" spans="1:28" ht="13.2">
      <c r="A124" s="167"/>
      <c r="B124" s="163" t="s">
        <v>19</v>
      </c>
      <c r="C124" s="163" t="s">
        <v>173</v>
      </c>
      <c r="D124" s="163" t="s">
        <v>173</v>
      </c>
      <c r="E124" s="163">
        <v>387</v>
      </c>
      <c r="F124" s="164">
        <v>1.102E-2</v>
      </c>
      <c r="G124" s="165">
        <v>0</v>
      </c>
      <c r="H124" s="165">
        <v>1.102E-2</v>
      </c>
      <c r="I124" s="165">
        <v>488.61520000000002</v>
      </c>
      <c r="J124" s="165">
        <v>25.998919999999998</v>
      </c>
      <c r="K124" s="165">
        <v>514.61411999999996</v>
      </c>
      <c r="L124" s="165">
        <v>2370.9586800000002</v>
      </c>
      <c r="M124" s="165">
        <v>279.17009000000002</v>
      </c>
      <c r="N124" s="165">
        <v>2650.1287699999998</v>
      </c>
      <c r="O124" s="165">
        <v>3164.7539100000004</v>
      </c>
      <c r="P124" s="165">
        <v>6249.53622</v>
      </c>
      <c r="Q124" s="165">
        <v>0</v>
      </c>
      <c r="R124" s="166">
        <v>6249.53622</v>
      </c>
      <c r="S124" s="7"/>
      <c r="T124" s="7"/>
      <c r="U124" s="7"/>
      <c r="V124" s="7"/>
      <c r="W124" s="7"/>
      <c r="X124" s="7"/>
      <c r="Y124" s="7"/>
      <c r="Z124" s="7"/>
      <c r="AA124" s="7"/>
      <c r="AB124" s="7"/>
    </row>
    <row r="125" spans="1:28" ht="13.2">
      <c r="A125" s="167"/>
      <c r="B125" s="167"/>
      <c r="C125" s="163" t="s">
        <v>174</v>
      </c>
      <c r="D125" s="163" t="s">
        <v>19</v>
      </c>
      <c r="E125" s="163">
        <v>244</v>
      </c>
      <c r="F125" s="164">
        <v>1.31E-3</v>
      </c>
      <c r="G125" s="165">
        <v>0</v>
      </c>
      <c r="H125" s="165">
        <v>1.31E-3</v>
      </c>
      <c r="I125" s="165">
        <v>3.3E-4</v>
      </c>
      <c r="J125" s="165">
        <v>0</v>
      </c>
      <c r="K125" s="165">
        <v>3.3E-4</v>
      </c>
      <c r="L125" s="165">
        <v>0</v>
      </c>
      <c r="M125" s="165">
        <v>0</v>
      </c>
      <c r="N125" s="165">
        <v>0</v>
      </c>
      <c r="O125" s="165">
        <v>1.64E-3</v>
      </c>
      <c r="P125" s="165">
        <v>6874.3792000000003</v>
      </c>
      <c r="Q125" s="165">
        <v>0</v>
      </c>
      <c r="R125" s="166">
        <v>6874.3792000000003</v>
      </c>
      <c r="S125" s="7"/>
      <c r="T125" s="7"/>
      <c r="U125" s="7"/>
      <c r="V125" s="7"/>
      <c r="W125" s="7"/>
      <c r="X125" s="7"/>
      <c r="Y125" s="7"/>
      <c r="Z125" s="7"/>
      <c r="AA125" s="7"/>
      <c r="AB125" s="7"/>
    </row>
    <row r="126" spans="1:28" ht="13.2">
      <c r="A126" s="167"/>
      <c r="B126" s="163" t="s">
        <v>20</v>
      </c>
      <c r="C126" s="163" t="s">
        <v>20</v>
      </c>
      <c r="D126" s="163" t="s">
        <v>175</v>
      </c>
      <c r="E126" s="163">
        <v>69</v>
      </c>
      <c r="F126" s="164">
        <v>7.0000000000000007E-5</v>
      </c>
      <c r="G126" s="165">
        <v>0</v>
      </c>
      <c r="H126" s="165">
        <v>7.0000000000000007E-5</v>
      </c>
      <c r="I126" s="165">
        <v>492.09942000000001</v>
      </c>
      <c r="J126" s="165">
        <v>6.0134600000000002</v>
      </c>
      <c r="K126" s="165">
        <v>498.11288000000002</v>
      </c>
      <c r="L126" s="165">
        <v>2201.1438199999998</v>
      </c>
      <c r="M126" s="165">
        <v>309.36647999999997</v>
      </c>
      <c r="N126" s="165">
        <v>2510.5102999999999</v>
      </c>
      <c r="O126" s="165">
        <v>3008.6232500000001</v>
      </c>
      <c r="P126" s="165">
        <v>10562.96876</v>
      </c>
      <c r="Q126" s="165">
        <v>0</v>
      </c>
      <c r="R126" s="166">
        <v>10562.96876</v>
      </c>
      <c r="S126" s="7"/>
      <c r="T126" s="7"/>
      <c r="U126" s="7"/>
      <c r="V126" s="7"/>
      <c r="W126" s="7"/>
      <c r="X126" s="7"/>
      <c r="Y126" s="7"/>
      <c r="Z126" s="7"/>
      <c r="AA126" s="7"/>
      <c r="AB126" s="7"/>
    </row>
    <row r="127" spans="1:28" ht="13.2">
      <c r="A127" s="167"/>
      <c r="B127" s="163" t="s">
        <v>21</v>
      </c>
      <c r="C127" s="163" t="s">
        <v>176</v>
      </c>
      <c r="D127" s="163" t="s">
        <v>177</v>
      </c>
      <c r="E127" s="163">
        <v>324</v>
      </c>
      <c r="F127" s="164">
        <v>0.12994</v>
      </c>
      <c r="G127" s="165">
        <v>0</v>
      </c>
      <c r="H127" s="165">
        <v>0.12994</v>
      </c>
      <c r="I127" s="165">
        <v>35.223669999999998</v>
      </c>
      <c r="J127" s="165">
        <v>0</v>
      </c>
      <c r="K127" s="165">
        <v>35.223669999999998</v>
      </c>
      <c r="L127" s="165">
        <v>0</v>
      </c>
      <c r="M127" s="165">
        <v>0</v>
      </c>
      <c r="N127" s="165">
        <v>0</v>
      </c>
      <c r="O127" s="165">
        <v>35.353610000000003</v>
      </c>
      <c r="P127" s="165">
        <v>5996.9916900000007</v>
      </c>
      <c r="Q127" s="165">
        <v>0</v>
      </c>
      <c r="R127" s="166">
        <v>5996.9916900000007</v>
      </c>
      <c r="S127" s="7"/>
      <c r="T127" s="7"/>
      <c r="U127" s="7"/>
      <c r="V127" s="7"/>
      <c r="W127" s="7"/>
      <c r="X127" s="7"/>
      <c r="Y127" s="7"/>
      <c r="Z127" s="7"/>
      <c r="AA127" s="7"/>
      <c r="AB127" s="7"/>
    </row>
    <row r="128" spans="1:28" ht="13.2">
      <c r="A128" s="167"/>
      <c r="B128" s="167"/>
      <c r="C128" s="163" t="s">
        <v>178</v>
      </c>
      <c r="D128" s="163" t="s">
        <v>178</v>
      </c>
      <c r="E128" s="163">
        <v>75</v>
      </c>
      <c r="F128" s="164">
        <v>2.017E-2</v>
      </c>
      <c r="G128" s="165">
        <v>0</v>
      </c>
      <c r="H128" s="165">
        <v>2.017E-2</v>
      </c>
      <c r="I128" s="165">
        <v>271.10449</v>
      </c>
      <c r="J128" s="165">
        <v>1.6195200000000001</v>
      </c>
      <c r="K128" s="165">
        <v>272.72401000000002</v>
      </c>
      <c r="L128" s="165">
        <v>309.49525</v>
      </c>
      <c r="M128" s="165">
        <v>6.1408000000000005</v>
      </c>
      <c r="N128" s="165">
        <v>315.63605000000001</v>
      </c>
      <c r="O128" s="165">
        <v>588.38022999999998</v>
      </c>
      <c r="P128" s="165">
        <v>21213.495640000001</v>
      </c>
      <c r="Q128" s="165">
        <v>0</v>
      </c>
      <c r="R128" s="166">
        <v>21213.495640000001</v>
      </c>
      <c r="S128" s="7"/>
      <c r="T128" s="7"/>
      <c r="U128" s="7"/>
      <c r="V128" s="7"/>
      <c r="W128" s="7"/>
      <c r="X128" s="7"/>
      <c r="Y128" s="7"/>
      <c r="Z128" s="7"/>
      <c r="AA128" s="7"/>
      <c r="AB128" s="7"/>
    </row>
    <row r="129" spans="1:28" ht="13.2">
      <c r="A129" s="167"/>
      <c r="B129" s="167"/>
      <c r="C129" s="163" t="s">
        <v>21</v>
      </c>
      <c r="D129" s="163" t="s">
        <v>179</v>
      </c>
      <c r="E129" s="163">
        <v>257</v>
      </c>
      <c r="F129" s="164">
        <v>9.5700000000000004E-3</v>
      </c>
      <c r="G129" s="165">
        <v>0</v>
      </c>
      <c r="H129" s="165">
        <v>9.5700000000000004E-3</v>
      </c>
      <c r="I129" s="165">
        <v>14.711589999999999</v>
      </c>
      <c r="J129" s="165">
        <v>0</v>
      </c>
      <c r="K129" s="165">
        <v>14.711589999999999</v>
      </c>
      <c r="L129" s="165">
        <v>0</v>
      </c>
      <c r="M129" s="165">
        <v>0</v>
      </c>
      <c r="N129" s="165">
        <v>0</v>
      </c>
      <c r="O129" s="165">
        <v>14.721159999999999</v>
      </c>
      <c r="P129" s="165">
        <v>3174.3202200000001</v>
      </c>
      <c r="Q129" s="165">
        <v>0</v>
      </c>
      <c r="R129" s="166">
        <v>3174.3202200000001</v>
      </c>
      <c r="S129" s="7"/>
      <c r="T129" s="7"/>
      <c r="U129" s="7"/>
      <c r="V129" s="7"/>
      <c r="W129" s="7"/>
      <c r="X129" s="7"/>
      <c r="Y129" s="7"/>
      <c r="Z129" s="7"/>
      <c r="AA129" s="7"/>
      <c r="AB129" s="7"/>
    </row>
    <row r="130" spans="1:28" ht="13.2">
      <c r="A130" s="167"/>
      <c r="B130" s="167"/>
      <c r="C130" s="167"/>
      <c r="D130" s="163" t="s">
        <v>21</v>
      </c>
      <c r="E130" s="163">
        <v>259</v>
      </c>
      <c r="F130" s="164">
        <v>1.874E-2</v>
      </c>
      <c r="G130" s="165">
        <v>0</v>
      </c>
      <c r="H130" s="165">
        <v>1.874E-2</v>
      </c>
      <c r="I130" s="165">
        <v>15.70012</v>
      </c>
      <c r="J130" s="165">
        <v>0</v>
      </c>
      <c r="K130" s="165">
        <v>15.70012</v>
      </c>
      <c r="L130" s="165">
        <v>0</v>
      </c>
      <c r="M130" s="165">
        <v>0</v>
      </c>
      <c r="N130" s="165">
        <v>0</v>
      </c>
      <c r="O130" s="165">
        <v>15.718860000000001</v>
      </c>
      <c r="P130" s="165">
        <v>3108.9926700000001</v>
      </c>
      <c r="Q130" s="165">
        <v>0</v>
      </c>
      <c r="R130" s="166">
        <v>3108.9926700000001</v>
      </c>
      <c r="S130" s="7"/>
      <c r="T130" s="7"/>
      <c r="U130" s="7"/>
      <c r="V130" s="7"/>
      <c r="W130" s="7"/>
      <c r="X130" s="7"/>
      <c r="Y130" s="7"/>
      <c r="Z130" s="7"/>
      <c r="AA130" s="7"/>
      <c r="AB130" s="7"/>
    </row>
    <row r="131" spans="1:28" ht="13.2">
      <c r="A131" s="167"/>
      <c r="B131" s="167"/>
      <c r="C131" s="167"/>
      <c r="D131" s="167"/>
      <c r="E131" s="168">
        <v>276</v>
      </c>
      <c r="F131" s="169">
        <v>0.16221000000000002</v>
      </c>
      <c r="G131" s="121">
        <v>0</v>
      </c>
      <c r="H131" s="121">
        <v>0.16221000000000002</v>
      </c>
      <c r="I131" s="121">
        <v>30.101839999999999</v>
      </c>
      <c r="J131" s="121">
        <v>4.0000000000000003E-5</v>
      </c>
      <c r="K131" s="121">
        <v>30.101880000000001</v>
      </c>
      <c r="L131" s="121">
        <v>0</v>
      </c>
      <c r="M131" s="121">
        <v>0</v>
      </c>
      <c r="N131" s="121">
        <v>0</v>
      </c>
      <c r="O131" s="121">
        <v>30.264089999999999</v>
      </c>
      <c r="P131" s="121">
        <v>4612.3205800000005</v>
      </c>
      <c r="Q131" s="121">
        <v>0</v>
      </c>
      <c r="R131" s="170">
        <v>4612.3205800000005</v>
      </c>
      <c r="S131" s="7"/>
      <c r="T131" s="7"/>
      <c r="U131" s="7"/>
      <c r="V131" s="7"/>
      <c r="W131" s="7"/>
      <c r="X131" s="7"/>
      <c r="Y131" s="7"/>
      <c r="Z131" s="7"/>
      <c r="AA131" s="7"/>
      <c r="AB131" s="7"/>
    </row>
    <row r="132" spans="1:28" ht="13.2">
      <c r="A132" s="167"/>
      <c r="B132" s="167"/>
      <c r="C132" s="167"/>
      <c r="D132" s="167"/>
      <c r="E132" s="168">
        <v>362</v>
      </c>
      <c r="F132" s="169">
        <v>0.69362999999999997</v>
      </c>
      <c r="G132" s="121">
        <v>0</v>
      </c>
      <c r="H132" s="121">
        <v>0.69362999999999997</v>
      </c>
      <c r="I132" s="121">
        <v>946.79435999999998</v>
      </c>
      <c r="J132" s="121">
        <v>25.607520000000001</v>
      </c>
      <c r="K132" s="121">
        <v>972.40188000000001</v>
      </c>
      <c r="L132" s="121">
        <v>3110.7185499999996</v>
      </c>
      <c r="M132" s="121">
        <v>137.62676999999999</v>
      </c>
      <c r="N132" s="121">
        <v>3248.3453199999999</v>
      </c>
      <c r="O132" s="121">
        <v>4221.4408300000005</v>
      </c>
      <c r="P132" s="121">
        <v>36541.511200000001</v>
      </c>
      <c r="Q132" s="121">
        <v>0</v>
      </c>
      <c r="R132" s="170">
        <v>36541.511200000001</v>
      </c>
      <c r="S132" s="7"/>
      <c r="T132" s="7"/>
      <c r="U132" s="7"/>
      <c r="V132" s="7"/>
      <c r="W132" s="7"/>
      <c r="X132" s="7"/>
      <c r="Y132" s="7"/>
      <c r="Z132" s="7"/>
      <c r="AA132" s="7"/>
      <c r="AB132" s="7"/>
    </row>
    <row r="133" spans="1:28" ht="13.2">
      <c r="A133" s="167"/>
      <c r="B133" s="167"/>
      <c r="C133" s="167"/>
      <c r="D133" s="167"/>
      <c r="E133" s="168">
        <v>399</v>
      </c>
      <c r="F133" s="169">
        <v>11.003950000000001</v>
      </c>
      <c r="G133" s="121">
        <v>0</v>
      </c>
      <c r="H133" s="121">
        <v>11.003950000000001</v>
      </c>
      <c r="I133" s="121">
        <v>470.49248999999998</v>
      </c>
      <c r="J133" s="121">
        <v>1.1729700000000001</v>
      </c>
      <c r="K133" s="121">
        <v>471.66546</v>
      </c>
      <c r="L133" s="121">
        <v>821.14594</v>
      </c>
      <c r="M133" s="121">
        <v>0</v>
      </c>
      <c r="N133" s="121">
        <v>821.14594</v>
      </c>
      <c r="O133" s="121">
        <v>1303.8153500000001</v>
      </c>
      <c r="P133" s="121">
        <v>29239.45336</v>
      </c>
      <c r="Q133" s="121">
        <v>0</v>
      </c>
      <c r="R133" s="170">
        <v>29239.45336</v>
      </c>
      <c r="S133" s="7"/>
      <c r="T133" s="7"/>
      <c r="U133" s="7"/>
      <c r="V133" s="7"/>
      <c r="W133" s="7"/>
      <c r="X133" s="7"/>
      <c r="Y133" s="7"/>
      <c r="Z133" s="7"/>
      <c r="AA133" s="7"/>
      <c r="AB133" s="7"/>
    </row>
    <row r="134" spans="1:28" ht="13.2">
      <c r="A134" s="167"/>
      <c r="B134" s="167"/>
      <c r="C134" s="167"/>
      <c r="D134" s="163" t="s">
        <v>180</v>
      </c>
      <c r="E134" s="163">
        <v>229</v>
      </c>
      <c r="F134" s="164">
        <v>5.1720000000000002E-2</v>
      </c>
      <c r="G134" s="165">
        <v>0</v>
      </c>
      <c r="H134" s="165">
        <v>5.1720000000000002E-2</v>
      </c>
      <c r="I134" s="165">
        <v>292.60495000000003</v>
      </c>
      <c r="J134" s="165">
        <v>4.59389</v>
      </c>
      <c r="K134" s="165">
        <v>297.19884000000002</v>
      </c>
      <c r="L134" s="165">
        <v>97.151750000000007</v>
      </c>
      <c r="M134" s="165">
        <v>0</v>
      </c>
      <c r="N134" s="165">
        <v>97.151750000000007</v>
      </c>
      <c r="O134" s="165">
        <v>394.40231</v>
      </c>
      <c r="P134" s="165">
        <v>14146.369259999999</v>
      </c>
      <c r="Q134" s="165">
        <v>0</v>
      </c>
      <c r="R134" s="166">
        <v>14146.369259999999</v>
      </c>
      <c r="S134" s="7"/>
      <c r="T134" s="7"/>
      <c r="U134" s="7"/>
      <c r="V134" s="7"/>
      <c r="W134" s="7"/>
      <c r="X134" s="7"/>
      <c r="Y134" s="7"/>
      <c r="Z134" s="7"/>
      <c r="AA134" s="7"/>
      <c r="AB134" s="7"/>
    </row>
    <row r="135" spans="1:28" ht="13.2">
      <c r="A135" s="167"/>
      <c r="B135" s="167"/>
      <c r="C135" s="163" t="s">
        <v>181</v>
      </c>
      <c r="D135" s="163" t="s">
        <v>181</v>
      </c>
      <c r="E135" s="163">
        <v>28</v>
      </c>
      <c r="F135" s="164">
        <v>0.42379</v>
      </c>
      <c r="G135" s="165">
        <v>0</v>
      </c>
      <c r="H135" s="165">
        <v>0.42379</v>
      </c>
      <c r="I135" s="165">
        <v>853.34217000000001</v>
      </c>
      <c r="J135" s="165">
        <v>45.595050000000001</v>
      </c>
      <c r="K135" s="165">
        <v>898.93722000000002</v>
      </c>
      <c r="L135" s="165">
        <v>1053.40795</v>
      </c>
      <c r="M135" s="165">
        <v>16.865169999999999</v>
      </c>
      <c r="N135" s="165">
        <v>1070.2731200000001</v>
      </c>
      <c r="O135" s="165">
        <v>1969.6341299999999</v>
      </c>
      <c r="P135" s="165">
        <v>35947.093369999995</v>
      </c>
      <c r="Q135" s="165">
        <v>0</v>
      </c>
      <c r="R135" s="166">
        <v>35947.093369999995</v>
      </c>
      <c r="S135" s="7"/>
      <c r="T135" s="7"/>
      <c r="U135" s="7"/>
      <c r="V135" s="7"/>
      <c r="W135" s="7"/>
      <c r="X135" s="7"/>
      <c r="Y135" s="7"/>
      <c r="Z135" s="7"/>
      <c r="AA135" s="7"/>
      <c r="AB135" s="7"/>
    </row>
    <row r="136" spans="1:28" ht="13.2">
      <c r="A136" s="167"/>
      <c r="B136" s="167"/>
      <c r="C136" s="167"/>
      <c r="D136" s="167"/>
      <c r="E136" s="168">
        <v>258</v>
      </c>
      <c r="F136" s="169">
        <v>1.6320000000000001E-2</v>
      </c>
      <c r="G136" s="121">
        <v>0</v>
      </c>
      <c r="H136" s="121">
        <v>1.6320000000000001E-2</v>
      </c>
      <c r="I136" s="121">
        <v>2.0499999999999997E-3</v>
      </c>
      <c r="J136" s="121">
        <v>0</v>
      </c>
      <c r="K136" s="121">
        <v>2.0499999999999997E-3</v>
      </c>
      <c r="L136" s="121">
        <v>0</v>
      </c>
      <c r="M136" s="121">
        <v>0</v>
      </c>
      <c r="N136" s="121">
        <v>0</v>
      </c>
      <c r="O136" s="121">
        <v>1.8370000000000001E-2</v>
      </c>
      <c r="P136" s="121">
        <v>5933.5405300000002</v>
      </c>
      <c r="Q136" s="121">
        <v>0</v>
      </c>
      <c r="R136" s="170">
        <v>5933.5405300000002</v>
      </c>
      <c r="S136" s="7"/>
      <c r="T136" s="7"/>
      <c r="U136" s="7"/>
      <c r="V136" s="7"/>
      <c r="W136" s="7"/>
      <c r="X136" s="7"/>
      <c r="Y136" s="7"/>
      <c r="Z136" s="7"/>
      <c r="AA136" s="7"/>
      <c r="AB136" s="7"/>
    </row>
    <row r="137" spans="1:28" ht="13.2">
      <c r="A137" s="167"/>
      <c r="B137" s="167"/>
      <c r="C137" s="163" t="s">
        <v>182</v>
      </c>
      <c r="D137" s="163" t="s">
        <v>183</v>
      </c>
      <c r="E137" s="163">
        <v>11</v>
      </c>
      <c r="F137" s="164">
        <v>8.1000000000000006E-4</v>
      </c>
      <c r="G137" s="165">
        <v>0</v>
      </c>
      <c r="H137" s="165">
        <v>8.1000000000000006E-4</v>
      </c>
      <c r="I137" s="165">
        <v>414.75680999999997</v>
      </c>
      <c r="J137" s="165">
        <v>22.00705</v>
      </c>
      <c r="K137" s="165">
        <v>436.76385999999997</v>
      </c>
      <c r="L137" s="165">
        <v>1644.0220300000001</v>
      </c>
      <c r="M137" s="165">
        <v>103.75412</v>
      </c>
      <c r="N137" s="165">
        <v>1747.7761499999999</v>
      </c>
      <c r="O137" s="165">
        <v>2184.5408199999997</v>
      </c>
      <c r="P137" s="165">
        <v>18510.11721</v>
      </c>
      <c r="Q137" s="165">
        <v>0</v>
      </c>
      <c r="R137" s="166">
        <v>18510.11721</v>
      </c>
      <c r="S137" s="7"/>
      <c r="T137" s="7"/>
      <c r="U137" s="7"/>
      <c r="V137" s="7"/>
      <c r="W137" s="7"/>
      <c r="X137" s="7"/>
      <c r="Y137" s="7"/>
      <c r="Z137" s="7"/>
      <c r="AA137" s="7"/>
      <c r="AB137" s="7"/>
    </row>
    <row r="138" spans="1:28" ht="13.2">
      <c r="A138" s="167"/>
      <c r="B138" s="163" t="s">
        <v>22</v>
      </c>
      <c r="C138" s="163" t="s">
        <v>22</v>
      </c>
      <c r="D138" s="163" t="s">
        <v>22</v>
      </c>
      <c r="E138" s="163">
        <v>390</v>
      </c>
      <c r="F138" s="164">
        <v>0.31586999999999998</v>
      </c>
      <c r="G138" s="165">
        <v>0</v>
      </c>
      <c r="H138" s="165">
        <v>0.31586999999999998</v>
      </c>
      <c r="I138" s="165">
        <v>222.69941</v>
      </c>
      <c r="J138" s="165">
        <v>10.014760000000001</v>
      </c>
      <c r="K138" s="165">
        <v>232.71417000000002</v>
      </c>
      <c r="L138" s="165">
        <v>747.99481000000003</v>
      </c>
      <c r="M138" s="165">
        <v>268.68714</v>
      </c>
      <c r="N138" s="165">
        <v>1016.6819499999999</v>
      </c>
      <c r="O138" s="165">
        <v>1249.71199</v>
      </c>
      <c r="P138" s="165">
        <v>7811.5432300000002</v>
      </c>
      <c r="Q138" s="165">
        <v>0</v>
      </c>
      <c r="R138" s="166">
        <v>7811.5432300000002</v>
      </c>
      <c r="S138" s="7"/>
      <c r="T138" s="7"/>
      <c r="U138" s="7"/>
      <c r="V138" s="7"/>
      <c r="W138" s="7"/>
      <c r="X138" s="7"/>
      <c r="Y138" s="7"/>
      <c r="Z138" s="7"/>
      <c r="AA138" s="7"/>
      <c r="AB138" s="7"/>
    </row>
    <row r="139" spans="1:28" ht="13.2">
      <c r="A139" s="167"/>
      <c r="B139" s="167"/>
      <c r="C139" s="163" t="s">
        <v>184</v>
      </c>
      <c r="D139" s="163" t="s">
        <v>185</v>
      </c>
      <c r="E139" s="163">
        <v>32</v>
      </c>
      <c r="F139" s="164">
        <v>0.35947000000000001</v>
      </c>
      <c r="G139" s="165">
        <v>0</v>
      </c>
      <c r="H139" s="165">
        <v>0.35947000000000001</v>
      </c>
      <c r="I139" s="165">
        <v>814.47011999999995</v>
      </c>
      <c r="J139" s="165">
        <v>79.928420000000003</v>
      </c>
      <c r="K139" s="165">
        <v>894.39854000000003</v>
      </c>
      <c r="L139" s="165">
        <v>2981.6775499999999</v>
      </c>
      <c r="M139" s="165">
        <v>11.209040000000002</v>
      </c>
      <c r="N139" s="165">
        <v>2992.8865900000001</v>
      </c>
      <c r="O139" s="165">
        <v>3887.6446000000001</v>
      </c>
      <c r="P139" s="165">
        <v>22957.744139999999</v>
      </c>
      <c r="Q139" s="165">
        <v>0</v>
      </c>
      <c r="R139" s="166">
        <v>22957.744139999999</v>
      </c>
      <c r="S139" s="7"/>
      <c r="T139" s="7"/>
      <c r="U139" s="7"/>
      <c r="V139" s="7"/>
      <c r="W139" s="7"/>
      <c r="X139" s="7"/>
      <c r="Y139" s="7"/>
      <c r="Z139" s="7"/>
      <c r="AA139" s="7"/>
      <c r="AB139" s="7"/>
    </row>
    <row r="140" spans="1:28" ht="13.2">
      <c r="A140" s="167"/>
      <c r="B140" s="163" t="s">
        <v>186</v>
      </c>
      <c r="C140" s="163" t="s">
        <v>187</v>
      </c>
      <c r="D140" s="163" t="s">
        <v>187</v>
      </c>
      <c r="E140" s="163">
        <v>70</v>
      </c>
      <c r="F140" s="164">
        <v>1.4323800000000002</v>
      </c>
      <c r="G140" s="165">
        <v>0</v>
      </c>
      <c r="H140" s="165">
        <v>1.4323800000000002</v>
      </c>
      <c r="I140" s="165">
        <v>774.30742000000009</v>
      </c>
      <c r="J140" s="165">
        <v>0.61975999999999998</v>
      </c>
      <c r="K140" s="165">
        <v>774.92718000000002</v>
      </c>
      <c r="L140" s="165">
        <v>353.53058000000004</v>
      </c>
      <c r="M140" s="165">
        <v>0</v>
      </c>
      <c r="N140" s="165">
        <v>353.53058000000004</v>
      </c>
      <c r="O140" s="165">
        <v>1129.89014</v>
      </c>
      <c r="P140" s="165">
        <v>22830.86031</v>
      </c>
      <c r="Q140" s="165">
        <v>0</v>
      </c>
      <c r="R140" s="166">
        <v>22830.86031</v>
      </c>
      <c r="S140" s="7"/>
      <c r="T140" s="7"/>
      <c r="U140" s="7"/>
      <c r="V140" s="7"/>
      <c r="W140" s="7"/>
      <c r="X140" s="7"/>
      <c r="Y140" s="7"/>
      <c r="Z140" s="7"/>
      <c r="AA140" s="7"/>
      <c r="AB140" s="7"/>
    </row>
    <row r="141" spans="1:28" ht="13.2">
      <c r="A141" s="167"/>
      <c r="B141" s="167"/>
      <c r="C141" s="163" t="s">
        <v>186</v>
      </c>
      <c r="D141" s="163" t="s">
        <v>188</v>
      </c>
      <c r="E141" s="163">
        <v>34</v>
      </c>
      <c r="F141" s="164">
        <v>0.23648</v>
      </c>
      <c r="G141" s="165">
        <v>0</v>
      </c>
      <c r="H141" s="165">
        <v>0.23648</v>
      </c>
      <c r="I141" s="165">
        <v>684.06178</v>
      </c>
      <c r="J141" s="165">
        <v>2.2647600000000003</v>
      </c>
      <c r="K141" s="165">
        <v>686.32654000000002</v>
      </c>
      <c r="L141" s="165">
        <v>890.12738000000002</v>
      </c>
      <c r="M141" s="165">
        <v>21.364799999999999</v>
      </c>
      <c r="N141" s="165">
        <v>911.49218000000008</v>
      </c>
      <c r="O141" s="165">
        <v>1598.0552</v>
      </c>
      <c r="P141" s="165">
        <v>47677.213899999995</v>
      </c>
      <c r="Q141" s="165">
        <v>0</v>
      </c>
      <c r="R141" s="166">
        <v>47677.213899999995</v>
      </c>
      <c r="S141" s="7"/>
      <c r="T141" s="7"/>
      <c r="U141" s="7"/>
      <c r="V141" s="7"/>
      <c r="W141" s="7"/>
      <c r="X141" s="7"/>
      <c r="Y141" s="7"/>
      <c r="Z141" s="7"/>
      <c r="AA141" s="7"/>
      <c r="AB141" s="7"/>
    </row>
    <row r="142" spans="1:28" ht="13.2">
      <c r="A142" s="167"/>
      <c r="B142" s="167"/>
      <c r="C142" s="167"/>
      <c r="D142" s="167"/>
      <c r="E142" s="168">
        <v>311</v>
      </c>
      <c r="F142" s="169">
        <v>1.001E-2</v>
      </c>
      <c r="G142" s="121">
        <v>0</v>
      </c>
      <c r="H142" s="121">
        <v>1.001E-2</v>
      </c>
      <c r="I142" s="121">
        <v>4.2049300000000001</v>
      </c>
      <c r="J142" s="121">
        <v>0</v>
      </c>
      <c r="K142" s="121">
        <v>4.2049300000000001</v>
      </c>
      <c r="L142" s="121">
        <v>0</v>
      </c>
      <c r="M142" s="121">
        <v>0</v>
      </c>
      <c r="N142" s="121">
        <v>0</v>
      </c>
      <c r="O142" s="121">
        <v>4.2149399999999995</v>
      </c>
      <c r="P142" s="121">
        <v>4558.7287699999997</v>
      </c>
      <c r="Q142" s="121">
        <v>0</v>
      </c>
      <c r="R142" s="170">
        <v>4558.7287699999997</v>
      </c>
      <c r="S142" s="7"/>
      <c r="T142" s="7"/>
      <c r="U142" s="7"/>
      <c r="V142" s="7"/>
      <c r="W142" s="7"/>
      <c r="X142" s="7"/>
      <c r="Y142" s="7"/>
      <c r="Z142" s="7"/>
      <c r="AA142" s="7"/>
      <c r="AB142" s="7"/>
    </row>
    <row r="143" spans="1:28" ht="13.2">
      <c r="A143" s="167"/>
      <c r="B143" s="163" t="s">
        <v>24</v>
      </c>
      <c r="C143" s="163" t="s">
        <v>24</v>
      </c>
      <c r="D143" s="163" t="s">
        <v>24</v>
      </c>
      <c r="E143" s="163">
        <v>12</v>
      </c>
      <c r="F143" s="164">
        <v>0.69353999999999993</v>
      </c>
      <c r="G143" s="165">
        <v>0</v>
      </c>
      <c r="H143" s="165">
        <v>0.69353999999999993</v>
      </c>
      <c r="I143" s="165">
        <v>1060.8219299999998</v>
      </c>
      <c r="J143" s="165">
        <v>85.08350999999999</v>
      </c>
      <c r="K143" s="165">
        <v>1145.90544</v>
      </c>
      <c r="L143" s="165">
        <v>4183.0353800000003</v>
      </c>
      <c r="M143" s="165">
        <v>73.893249999999995</v>
      </c>
      <c r="N143" s="165">
        <v>4256.9286300000003</v>
      </c>
      <c r="O143" s="165">
        <v>5403.5276100000001</v>
      </c>
      <c r="P143" s="165">
        <v>35879.777869999998</v>
      </c>
      <c r="Q143" s="165">
        <v>1.40751</v>
      </c>
      <c r="R143" s="166">
        <v>35881.185380000003</v>
      </c>
      <c r="S143" s="7"/>
      <c r="T143" s="7"/>
      <c r="U143" s="7"/>
      <c r="V143" s="7"/>
      <c r="W143" s="7"/>
      <c r="X143" s="7"/>
      <c r="Y143" s="7"/>
      <c r="Z143" s="7"/>
      <c r="AA143" s="7"/>
      <c r="AB143" s="7"/>
    </row>
    <row r="144" spans="1:28" ht="13.2">
      <c r="A144" s="167"/>
      <c r="B144" s="163" t="s">
        <v>25</v>
      </c>
      <c r="C144" s="163" t="s">
        <v>25</v>
      </c>
      <c r="D144" s="163" t="s">
        <v>25</v>
      </c>
      <c r="E144" s="163">
        <v>10</v>
      </c>
      <c r="F144" s="164">
        <v>3.14E-3</v>
      </c>
      <c r="G144" s="165">
        <v>0</v>
      </c>
      <c r="H144" s="165">
        <v>3.14E-3</v>
      </c>
      <c r="I144" s="165">
        <v>1032.48981</v>
      </c>
      <c r="J144" s="165">
        <v>25.982680000000002</v>
      </c>
      <c r="K144" s="165">
        <v>1058.4724899999999</v>
      </c>
      <c r="L144" s="165">
        <v>653.95813999999996</v>
      </c>
      <c r="M144" s="165">
        <v>22.31371</v>
      </c>
      <c r="N144" s="165">
        <v>676.27184999999997</v>
      </c>
      <c r="O144" s="165">
        <v>1734.74748</v>
      </c>
      <c r="P144" s="165">
        <v>35236.947509999998</v>
      </c>
      <c r="Q144" s="165">
        <v>0</v>
      </c>
      <c r="R144" s="166">
        <v>35236.947509999998</v>
      </c>
      <c r="S144" s="7"/>
      <c r="T144" s="7"/>
      <c r="U144" s="7"/>
      <c r="V144" s="7"/>
      <c r="W144" s="7"/>
      <c r="X144" s="7"/>
      <c r="Y144" s="7"/>
      <c r="Z144" s="7"/>
      <c r="AA144" s="7"/>
      <c r="AB144" s="7"/>
    </row>
    <row r="145" spans="1:28" ht="13.2">
      <c r="A145" s="167"/>
      <c r="B145" s="167"/>
      <c r="C145" s="167"/>
      <c r="D145" s="167"/>
      <c r="E145" s="168">
        <v>325</v>
      </c>
      <c r="F145" s="169">
        <v>2.7599999999999999E-3</v>
      </c>
      <c r="G145" s="121">
        <v>0</v>
      </c>
      <c r="H145" s="121">
        <v>2.7599999999999999E-3</v>
      </c>
      <c r="I145" s="121">
        <v>52.36889</v>
      </c>
      <c r="J145" s="121">
        <v>1.247E-2</v>
      </c>
      <c r="K145" s="121">
        <v>52.381360000000001</v>
      </c>
      <c r="L145" s="121">
        <v>0</v>
      </c>
      <c r="M145" s="121">
        <v>0</v>
      </c>
      <c r="N145" s="121">
        <v>0</v>
      </c>
      <c r="O145" s="121">
        <v>52.384120000000003</v>
      </c>
      <c r="P145" s="121">
        <v>4921.0364200000004</v>
      </c>
      <c r="Q145" s="121">
        <v>0</v>
      </c>
      <c r="R145" s="170">
        <v>4921.0364200000004</v>
      </c>
      <c r="S145" s="7"/>
      <c r="T145" s="7"/>
      <c r="U145" s="7"/>
      <c r="V145" s="7"/>
      <c r="W145" s="7"/>
      <c r="X145" s="7"/>
      <c r="Y145" s="7"/>
      <c r="Z145" s="7"/>
      <c r="AA145" s="7"/>
      <c r="AB145" s="7"/>
    </row>
    <row r="146" spans="1:28" ht="13.2">
      <c r="A146" s="167"/>
      <c r="B146" s="163" t="s">
        <v>26</v>
      </c>
      <c r="C146" s="163" t="s">
        <v>189</v>
      </c>
      <c r="D146" s="163" t="s">
        <v>190</v>
      </c>
      <c r="E146" s="163">
        <v>29</v>
      </c>
      <c r="F146" s="164">
        <v>0.16047999999999998</v>
      </c>
      <c r="G146" s="165">
        <v>0</v>
      </c>
      <c r="H146" s="165">
        <v>0.16047999999999998</v>
      </c>
      <c r="I146" s="165">
        <v>1681.92697</v>
      </c>
      <c r="J146" s="165">
        <v>7.0833399999999997</v>
      </c>
      <c r="K146" s="165">
        <v>1689.0103100000001</v>
      </c>
      <c r="L146" s="165">
        <v>2309.6974799999998</v>
      </c>
      <c r="M146" s="165">
        <v>111.30829</v>
      </c>
      <c r="N146" s="165">
        <v>2421.0057700000002</v>
      </c>
      <c r="O146" s="165">
        <v>4110.1765599999999</v>
      </c>
      <c r="P146" s="165">
        <v>44477.34029</v>
      </c>
      <c r="Q146" s="165">
        <v>0</v>
      </c>
      <c r="R146" s="166">
        <v>44477.34029</v>
      </c>
      <c r="S146" s="7"/>
      <c r="T146" s="7"/>
      <c r="U146" s="7"/>
      <c r="V146" s="7"/>
      <c r="W146" s="7"/>
      <c r="X146" s="7"/>
      <c r="Y146" s="7"/>
      <c r="Z146" s="7"/>
      <c r="AA146" s="7"/>
      <c r="AB146" s="7"/>
    </row>
    <row r="147" spans="1:28" ht="13.2">
      <c r="A147" s="167"/>
      <c r="B147" s="167"/>
      <c r="C147" s="167"/>
      <c r="D147" s="167"/>
      <c r="E147" s="168">
        <v>290</v>
      </c>
      <c r="F147" s="169">
        <v>4.8739999999999999E-2</v>
      </c>
      <c r="G147" s="121">
        <v>0</v>
      </c>
      <c r="H147" s="121">
        <v>4.8739999999999999E-2</v>
      </c>
      <c r="I147" s="121">
        <v>35.124309999999994</v>
      </c>
      <c r="J147" s="121">
        <v>0</v>
      </c>
      <c r="K147" s="121">
        <v>35.124309999999994</v>
      </c>
      <c r="L147" s="121">
        <v>0</v>
      </c>
      <c r="M147" s="121">
        <v>0</v>
      </c>
      <c r="N147" s="121">
        <v>0</v>
      </c>
      <c r="O147" s="121">
        <v>35.173050000000003</v>
      </c>
      <c r="P147" s="121">
        <v>7416.1856299999999</v>
      </c>
      <c r="Q147" s="121">
        <v>0</v>
      </c>
      <c r="R147" s="170">
        <v>7416.1856299999999</v>
      </c>
      <c r="S147" s="7"/>
      <c r="T147" s="7"/>
      <c r="U147" s="7"/>
      <c r="V147" s="7"/>
      <c r="W147" s="7"/>
      <c r="X147" s="7"/>
      <c r="Y147" s="7"/>
      <c r="Z147" s="7"/>
      <c r="AA147" s="7"/>
      <c r="AB147" s="7"/>
    </row>
    <row r="148" spans="1:28" ht="13.2">
      <c r="A148" s="167"/>
      <c r="B148" s="167"/>
      <c r="C148" s="163" t="s">
        <v>191</v>
      </c>
      <c r="D148" s="163" t="s">
        <v>191</v>
      </c>
      <c r="E148" s="163">
        <v>224</v>
      </c>
      <c r="F148" s="164">
        <v>7.5109999999999996E-2</v>
      </c>
      <c r="G148" s="165">
        <v>0</v>
      </c>
      <c r="H148" s="165">
        <v>7.5109999999999996E-2</v>
      </c>
      <c r="I148" s="165">
        <v>692.36918999999989</v>
      </c>
      <c r="J148" s="165">
        <v>37.438580000000002</v>
      </c>
      <c r="K148" s="165">
        <v>729.80777</v>
      </c>
      <c r="L148" s="165">
        <v>92.518380000000008</v>
      </c>
      <c r="M148" s="165">
        <v>0</v>
      </c>
      <c r="N148" s="165">
        <v>92.518380000000008</v>
      </c>
      <c r="O148" s="165">
        <v>822.40125999999998</v>
      </c>
      <c r="P148" s="165">
        <v>5560.00504</v>
      </c>
      <c r="Q148" s="165">
        <v>0</v>
      </c>
      <c r="R148" s="166">
        <v>5560.00504</v>
      </c>
      <c r="S148" s="7"/>
      <c r="T148" s="7"/>
      <c r="U148" s="7"/>
      <c r="V148" s="7"/>
      <c r="W148" s="7"/>
      <c r="X148" s="7"/>
      <c r="Y148" s="7"/>
      <c r="Z148" s="7"/>
      <c r="AA148" s="7"/>
      <c r="AB148" s="7"/>
    </row>
    <row r="149" spans="1:28" ht="13.2">
      <c r="A149" s="163" t="s">
        <v>192</v>
      </c>
      <c r="B149" s="163" t="s">
        <v>2</v>
      </c>
      <c r="C149" s="163" t="s">
        <v>193</v>
      </c>
      <c r="D149" s="163" t="s">
        <v>194</v>
      </c>
      <c r="E149" s="163">
        <v>115</v>
      </c>
      <c r="F149" s="164">
        <v>0</v>
      </c>
      <c r="G149" s="165">
        <v>0</v>
      </c>
      <c r="H149" s="165">
        <v>0</v>
      </c>
      <c r="I149" s="165">
        <v>980.07147999999995</v>
      </c>
      <c r="J149" s="165">
        <v>0</v>
      </c>
      <c r="K149" s="165">
        <v>980.07147999999995</v>
      </c>
      <c r="L149" s="165">
        <v>0</v>
      </c>
      <c r="M149" s="165">
        <v>0</v>
      </c>
      <c r="N149" s="165">
        <v>0</v>
      </c>
      <c r="O149" s="165">
        <v>980.07147999999995</v>
      </c>
      <c r="P149" s="165">
        <v>15408.26238</v>
      </c>
      <c r="Q149" s="165">
        <v>0</v>
      </c>
      <c r="R149" s="166">
        <v>15408.26238</v>
      </c>
      <c r="S149" s="7"/>
      <c r="T149" s="7"/>
      <c r="U149" s="7"/>
      <c r="V149" s="7"/>
      <c r="W149" s="7"/>
      <c r="X149" s="7"/>
      <c r="Y149" s="7"/>
      <c r="Z149" s="7"/>
      <c r="AA149" s="7"/>
      <c r="AB149" s="7"/>
    </row>
    <row r="150" spans="1:28" ht="13.2">
      <c r="A150" s="167"/>
      <c r="B150" s="163" t="s">
        <v>3</v>
      </c>
      <c r="C150" s="163" t="s">
        <v>195</v>
      </c>
      <c r="D150" s="163" t="s">
        <v>195</v>
      </c>
      <c r="E150" s="163">
        <v>72</v>
      </c>
      <c r="F150" s="164">
        <v>0</v>
      </c>
      <c r="G150" s="165">
        <v>0</v>
      </c>
      <c r="H150" s="165">
        <v>0</v>
      </c>
      <c r="I150" s="165">
        <v>1336.3598999999999</v>
      </c>
      <c r="J150" s="165">
        <v>1.11459</v>
      </c>
      <c r="K150" s="165">
        <v>1337.4744900000001</v>
      </c>
      <c r="L150" s="165">
        <v>756.79541000000006</v>
      </c>
      <c r="M150" s="165">
        <v>8.0000000000000007E-5</v>
      </c>
      <c r="N150" s="165">
        <v>756.79548999999997</v>
      </c>
      <c r="O150" s="165">
        <v>2094.26998</v>
      </c>
      <c r="P150" s="165">
        <v>8386.879280000001</v>
      </c>
      <c r="Q150" s="165">
        <v>0</v>
      </c>
      <c r="R150" s="166">
        <v>8386.879280000001</v>
      </c>
      <c r="S150" s="7"/>
      <c r="T150" s="7"/>
      <c r="U150" s="7"/>
      <c r="V150" s="7"/>
      <c r="W150" s="7"/>
      <c r="X150" s="7"/>
      <c r="Y150" s="7"/>
      <c r="Z150" s="7"/>
      <c r="AA150" s="7"/>
      <c r="AB150" s="7"/>
    </row>
    <row r="151" spans="1:28" ht="13.2">
      <c r="A151" s="167"/>
      <c r="B151" s="167"/>
      <c r="C151" s="163" t="s">
        <v>103</v>
      </c>
      <c r="D151" s="163" t="s">
        <v>103</v>
      </c>
      <c r="E151" s="163">
        <v>75</v>
      </c>
      <c r="F151" s="164">
        <v>0</v>
      </c>
      <c r="G151" s="165">
        <v>0</v>
      </c>
      <c r="H151" s="165">
        <v>0</v>
      </c>
      <c r="I151" s="165">
        <v>4142.2383500000005</v>
      </c>
      <c r="J151" s="165">
        <v>3.9559299999999999</v>
      </c>
      <c r="K151" s="165">
        <v>4146.1942799999997</v>
      </c>
      <c r="L151" s="165">
        <v>6982.6933200000003</v>
      </c>
      <c r="M151" s="165">
        <v>0</v>
      </c>
      <c r="N151" s="165">
        <v>6982.6933200000003</v>
      </c>
      <c r="O151" s="165">
        <v>11128.8876</v>
      </c>
      <c r="P151" s="165">
        <v>23872.796630000001</v>
      </c>
      <c r="Q151" s="165">
        <v>0</v>
      </c>
      <c r="R151" s="166">
        <v>23872.796630000001</v>
      </c>
      <c r="S151" s="7"/>
      <c r="T151" s="7"/>
      <c r="U151" s="7"/>
      <c r="V151" s="7"/>
      <c r="W151" s="7"/>
      <c r="X151" s="7"/>
      <c r="Y151" s="7"/>
      <c r="Z151" s="7"/>
      <c r="AA151" s="7"/>
      <c r="AB151" s="7"/>
    </row>
    <row r="152" spans="1:28" ht="13.2">
      <c r="A152" s="167"/>
      <c r="B152" s="167"/>
      <c r="C152" s="163" t="s">
        <v>104</v>
      </c>
      <c r="D152" s="163" t="s">
        <v>105</v>
      </c>
      <c r="E152" s="163">
        <v>58</v>
      </c>
      <c r="F152" s="164">
        <v>0</v>
      </c>
      <c r="G152" s="165">
        <v>0</v>
      </c>
      <c r="H152" s="165">
        <v>0</v>
      </c>
      <c r="I152" s="165">
        <v>5326.7309699999996</v>
      </c>
      <c r="J152" s="165">
        <v>54.376940000000005</v>
      </c>
      <c r="K152" s="165">
        <v>5381.1079099999997</v>
      </c>
      <c r="L152" s="165">
        <v>14606.351199999999</v>
      </c>
      <c r="M152" s="165">
        <v>4.0000000000000003E-5</v>
      </c>
      <c r="N152" s="165">
        <v>14606.35124</v>
      </c>
      <c r="O152" s="165">
        <v>19987.459149999999</v>
      </c>
      <c r="P152" s="165">
        <v>55846.773340000007</v>
      </c>
      <c r="Q152" s="165">
        <v>0</v>
      </c>
      <c r="R152" s="166">
        <v>55846.773340000007</v>
      </c>
      <c r="S152" s="7"/>
      <c r="T152" s="7"/>
      <c r="U152" s="7"/>
      <c r="V152" s="7"/>
      <c r="W152" s="7"/>
      <c r="X152" s="7"/>
      <c r="Y152" s="7"/>
      <c r="Z152" s="7"/>
      <c r="AA152" s="7"/>
      <c r="AB152" s="7"/>
    </row>
    <row r="153" spans="1:28" ht="13.2">
      <c r="A153" s="167"/>
      <c r="B153" s="167"/>
      <c r="C153" s="167"/>
      <c r="D153" s="167"/>
      <c r="E153" s="168">
        <v>122</v>
      </c>
      <c r="F153" s="169">
        <v>0</v>
      </c>
      <c r="G153" s="121">
        <v>0</v>
      </c>
      <c r="H153" s="121">
        <v>0</v>
      </c>
      <c r="I153" s="121">
        <v>113.94786999999999</v>
      </c>
      <c r="J153" s="121">
        <v>0</v>
      </c>
      <c r="K153" s="121">
        <v>113.94786999999999</v>
      </c>
      <c r="L153" s="121">
        <v>0</v>
      </c>
      <c r="M153" s="121">
        <v>0</v>
      </c>
      <c r="N153" s="121">
        <v>0</v>
      </c>
      <c r="O153" s="121">
        <v>113.94786999999999</v>
      </c>
      <c r="P153" s="121">
        <v>5999.0019199999997</v>
      </c>
      <c r="Q153" s="121">
        <v>0</v>
      </c>
      <c r="R153" s="170">
        <v>5999.0019199999997</v>
      </c>
      <c r="S153" s="7"/>
      <c r="T153" s="7"/>
      <c r="U153" s="7"/>
      <c r="V153" s="7"/>
      <c r="W153" s="7"/>
      <c r="X153" s="7"/>
      <c r="Y153" s="7"/>
      <c r="Z153" s="7"/>
      <c r="AA153" s="7"/>
      <c r="AB153" s="7"/>
    </row>
    <row r="154" spans="1:28" ht="13.2">
      <c r="A154" s="167"/>
      <c r="B154" s="167"/>
      <c r="C154" s="167"/>
      <c r="D154" s="163" t="s">
        <v>196</v>
      </c>
      <c r="E154" s="163">
        <v>42</v>
      </c>
      <c r="F154" s="164">
        <v>0</v>
      </c>
      <c r="G154" s="165">
        <v>0</v>
      </c>
      <c r="H154" s="165">
        <v>0</v>
      </c>
      <c r="I154" s="165">
        <v>3515.4606200000003</v>
      </c>
      <c r="J154" s="165">
        <v>14.334430000000001</v>
      </c>
      <c r="K154" s="165">
        <v>3529.7950499999997</v>
      </c>
      <c r="L154" s="165">
        <v>2469.4024300000001</v>
      </c>
      <c r="M154" s="165">
        <v>0</v>
      </c>
      <c r="N154" s="165">
        <v>2469.4024300000001</v>
      </c>
      <c r="O154" s="165">
        <v>5999.1974800000007</v>
      </c>
      <c r="P154" s="165">
        <v>16761.859049999999</v>
      </c>
      <c r="Q154" s="165">
        <v>0</v>
      </c>
      <c r="R154" s="166">
        <v>16761.859049999999</v>
      </c>
      <c r="S154" s="7"/>
      <c r="T154" s="7"/>
      <c r="U154" s="7"/>
      <c r="V154" s="7"/>
      <c r="W154" s="7"/>
      <c r="X154" s="7"/>
      <c r="Y154" s="7"/>
      <c r="Z154" s="7"/>
      <c r="AA154" s="7"/>
      <c r="AB154" s="7"/>
    </row>
    <row r="155" spans="1:28" ht="13.2">
      <c r="A155" s="167"/>
      <c r="B155" s="163" t="s">
        <v>5</v>
      </c>
      <c r="C155" s="163" t="s">
        <v>5</v>
      </c>
      <c r="D155" s="163" t="s">
        <v>5</v>
      </c>
      <c r="E155" s="163">
        <v>24</v>
      </c>
      <c r="F155" s="164">
        <v>0</v>
      </c>
      <c r="G155" s="165">
        <v>0</v>
      </c>
      <c r="H155" s="165">
        <v>0</v>
      </c>
      <c r="I155" s="165">
        <v>7990.4474400000008</v>
      </c>
      <c r="J155" s="165">
        <v>22.195930000000001</v>
      </c>
      <c r="K155" s="165">
        <v>8012.6433699999998</v>
      </c>
      <c r="L155" s="165">
        <v>13266.715529999999</v>
      </c>
      <c r="M155" s="165">
        <v>2.6099999999999999E-3</v>
      </c>
      <c r="N155" s="165">
        <v>13266.718140000001</v>
      </c>
      <c r="O155" s="165">
        <v>21279.361510000002</v>
      </c>
      <c r="P155" s="165">
        <v>116433.46693000001</v>
      </c>
      <c r="Q155" s="165">
        <v>0</v>
      </c>
      <c r="R155" s="166">
        <v>116433.46693000001</v>
      </c>
      <c r="S155" s="7"/>
      <c r="T155" s="7"/>
      <c r="U155" s="7"/>
      <c r="V155" s="7"/>
      <c r="W155" s="7"/>
      <c r="X155" s="7"/>
      <c r="Y155" s="7"/>
      <c r="Z155" s="7"/>
      <c r="AA155" s="7"/>
      <c r="AB155" s="7"/>
    </row>
    <row r="156" spans="1:28" ht="13.2">
      <c r="A156" s="167"/>
      <c r="B156" s="167"/>
      <c r="C156" s="167"/>
      <c r="D156" s="167"/>
      <c r="E156" s="168">
        <v>29</v>
      </c>
      <c r="F156" s="169">
        <v>0</v>
      </c>
      <c r="G156" s="121">
        <v>0</v>
      </c>
      <c r="H156" s="121">
        <v>0</v>
      </c>
      <c r="I156" s="121">
        <v>1958.60664</v>
      </c>
      <c r="J156" s="121">
        <v>0.39807999999999999</v>
      </c>
      <c r="K156" s="121">
        <v>1959.0047199999999</v>
      </c>
      <c r="L156" s="121">
        <v>2253.9664600000001</v>
      </c>
      <c r="M156" s="121">
        <v>0</v>
      </c>
      <c r="N156" s="121">
        <v>2253.9664600000001</v>
      </c>
      <c r="O156" s="121">
        <v>4212.9711799999995</v>
      </c>
      <c r="P156" s="121">
        <v>59010.48373</v>
      </c>
      <c r="Q156" s="121">
        <v>0</v>
      </c>
      <c r="R156" s="170">
        <v>59010.48373</v>
      </c>
      <c r="S156" s="7"/>
      <c r="T156" s="7"/>
      <c r="U156" s="7"/>
      <c r="V156" s="7"/>
      <c r="W156" s="7"/>
      <c r="X156" s="7"/>
      <c r="Y156" s="7"/>
      <c r="Z156" s="7"/>
      <c r="AA156" s="7"/>
      <c r="AB156" s="7"/>
    </row>
    <row r="157" spans="1:28" ht="13.2">
      <c r="A157" s="167"/>
      <c r="B157" s="167"/>
      <c r="C157" s="167"/>
      <c r="D157" s="167"/>
      <c r="E157" s="168">
        <v>79</v>
      </c>
      <c r="F157" s="169">
        <v>0</v>
      </c>
      <c r="G157" s="121">
        <v>0</v>
      </c>
      <c r="H157" s="121">
        <v>0</v>
      </c>
      <c r="I157" s="121">
        <v>12591.46473</v>
      </c>
      <c r="J157" s="121">
        <v>498.17383000000001</v>
      </c>
      <c r="K157" s="121">
        <v>13089.638560000001</v>
      </c>
      <c r="L157" s="121">
        <v>209472.91081999999</v>
      </c>
      <c r="M157" s="121">
        <v>49.576000000000001</v>
      </c>
      <c r="N157" s="121">
        <v>209522.48681999999</v>
      </c>
      <c r="O157" s="121">
        <v>222612.12537999998</v>
      </c>
      <c r="P157" s="121">
        <v>85244.926609999995</v>
      </c>
      <c r="Q157" s="121">
        <v>0</v>
      </c>
      <c r="R157" s="170">
        <v>85244.926609999995</v>
      </c>
      <c r="S157" s="7"/>
      <c r="T157" s="7"/>
      <c r="U157" s="7"/>
      <c r="V157" s="7"/>
      <c r="W157" s="7"/>
      <c r="X157" s="7"/>
      <c r="Y157" s="7"/>
      <c r="Z157" s="7"/>
      <c r="AA157" s="7"/>
      <c r="AB157" s="7"/>
    </row>
    <row r="158" spans="1:28" ht="13.2">
      <c r="A158" s="167"/>
      <c r="B158" s="167"/>
      <c r="C158" s="167"/>
      <c r="D158" s="163" t="s">
        <v>107</v>
      </c>
      <c r="E158" s="163">
        <v>14</v>
      </c>
      <c r="F158" s="164">
        <v>0</v>
      </c>
      <c r="G158" s="165">
        <v>0</v>
      </c>
      <c r="H158" s="165">
        <v>0</v>
      </c>
      <c r="I158" s="165">
        <v>9010.2161400000005</v>
      </c>
      <c r="J158" s="165">
        <v>76.180000000000007</v>
      </c>
      <c r="K158" s="165">
        <v>9086.3961400000007</v>
      </c>
      <c r="L158" s="165">
        <v>34309.880090000006</v>
      </c>
      <c r="M158" s="165">
        <v>307.04012</v>
      </c>
      <c r="N158" s="165">
        <v>34616.920210000004</v>
      </c>
      <c r="O158" s="165">
        <v>43703.316350000001</v>
      </c>
      <c r="P158" s="165">
        <v>60454.825950000006</v>
      </c>
      <c r="Q158" s="165">
        <v>0</v>
      </c>
      <c r="R158" s="166">
        <v>60454.825950000006</v>
      </c>
      <c r="S158" s="7"/>
      <c r="T158" s="7"/>
      <c r="U158" s="7"/>
      <c r="V158" s="7"/>
      <c r="W158" s="7"/>
      <c r="X158" s="7"/>
      <c r="Y158" s="7"/>
      <c r="Z158" s="7"/>
      <c r="AA158" s="7"/>
      <c r="AB158" s="7"/>
    </row>
    <row r="159" spans="1:28" ht="13.2">
      <c r="A159" s="167"/>
      <c r="B159" s="167"/>
      <c r="C159" s="167"/>
      <c r="D159" s="163" t="s">
        <v>197</v>
      </c>
      <c r="E159" s="163">
        <v>36</v>
      </c>
      <c r="F159" s="164">
        <v>0</v>
      </c>
      <c r="G159" s="165">
        <v>0</v>
      </c>
      <c r="H159" s="165">
        <v>0</v>
      </c>
      <c r="I159" s="165">
        <v>4172.5644599999996</v>
      </c>
      <c r="J159" s="165">
        <v>18.11618</v>
      </c>
      <c r="K159" s="165">
        <v>4190.6806400000005</v>
      </c>
      <c r="L159" s="165">
        <v>1963.6301799999999</v>
      </c>
      <c r="M159" s="165">
        <v>0</v>
      </c>
      <c r="N159" s="165">
        <v>1963.6301799999999</v>
      </c>
      <c r="O159" s="165">
        <v>6154.3108200000006</v>
      </c>
      <c r="P159" s="165">
        <v>84884.314939999997</v>
      </c>
      <c r="Q159" s="165">
        <v>0</v>
      </c>
      <c r="R159" s="166">
        <v>84884.314939999997</v>
      </c>
      <c r="S159" s="7"/>
      <c r="T159" s="7"/>
      <c r="U159" s="7"/>
      <c r="V159" s="7"/>
      <c r="W159" s="7"/>
      <c r="X159" s="7"/>
      <c r="Y159" s="7"/>
      <c r="Z159" s="7"/>
      <c r="AA159" s="7"/>
      <c r="AB159" s="7"/>
    </row>
    <row r="160" spans="1:28" ht="13.2">
      <c r="A160" s="167"/>
      <c r="B160" s="167"/>
      <c r="C160" s="167"/>
      <c r="D160" s="163" t="s">
        <v>108</v>
      </c>
      <c r="E160" s="163">
        <v>2</v>
      </c>
      <c r="F160" s="164">
        <v>0</v>
      </c>
      <c r="G160" s="165">
        <v>0</v>
      </c>
      <c r="H160" s="165">
        <v>0</v>
      </c>
      <c r="I160" s="165">
        <v>6245.0152600000001</v>
      </c>
      <c r="J160" s="165">
        <v>42.585440000000006</v>
      </c>
      <c r="K160" s="165">
        <v>6287.6007</v>
      </c>
      <c r="L160" s="165">
        <v>17442.380149999997</v>
      </c>
      <c r="M160" s="165">
        <v>0</v>
      </c>
      <c r="N160" s="165">
        <v>17442.380149999997</v>
      </c>
      <c r="O160" s="165">
        <v>23729.98085</v>
      </c>
      <c r="P160" s="165">
        <v>77067.323480000006</v>
      </c>
      <c r="Q160" s="165">
        <v>0</v>
      </c>
      <c r="R160" s="166">
        <v>77067.323480000006</v>
      </c>
      <c r="S160" s="7"/>
      <c r="T160" s="7"/>
      <c r="U160" s="7"/>
      <c r="V160" s="7"/>
      <c r="W160" s="7"/>
      <c r="X160" s="7"/>
      <c r="Y160" s="7"/>
      <c r="Z160" s="7"/>
      <c r="AA160" s="7"/>
      <c r="AB160" s="7"/>
    </row>
    <row r="161" spans="1:28" ht="13.2">
      <c r="A161" s="167"/>
      <c r="B161" s="167"/>
      <c r="C161" s="167"/>
      <c r="D161" s="163" t="s">
        <v>152</v>
      </c>
      <c r="E161" s="163">
        <v>5</v>
      </c>
      <c r="F161" s="164">
        <v>0</v>
      </c>
      <c r="G161" s="165">
        <v>0</v>
      </c>
      <c r="H161" s="165">
        <v>0</v>
      </c>
      <c r="I161" s="165">
        <v>8095.95676</v>
      </c>
      <c r="J161" s="165">
        <v>13.05508</v>
      </c>
      <c r="K161" s="165">
        <v>8109.0118400000001</v>
      </c>
      <c r="L161" s="165">
        <v>9698.9581300000009</v>
      </c>
      <c r="M161" s="165">
        <v>0</v>
      </c>
      <c r="N161" s="165">
        <v>9698.9581300000009</v>
      </c>
      <c r="O161" s="165">
        <v>17807.969969999998</v>
      </c>
      <c r="P161" s="165">
        <v>74364.01565999999</v>
      </c>
      <c r="Q161" s="165">
        <v>0</v>
      </c>
      <c r="R161" s="166">
        <v>74364.01565999999</v>
      </c>
      <c r="S161" s="7"/>
      <c r="T161" s="7"/>
      <c r="U161" s="7"/>
      <c r="V161" s="7"/>
      <c r="W161" s="7"/>
      <c r="X161" s="7"/>
      <c r="Y161" s="7"/>
      <c r="Z161" s="7"/>
      <c r="AA161" s="7"/>
      <c r="AB161" s="7"/>
    </row>
    <row r="162" spans="1:28" ht="13.2">
      <c r="A162" s="167"/>
      <c r="B162" s="167"/>
      <c r="C162" s="167"/>
      <c r="D162" s="163" t="s">
        <v>198</v>
      </c>
      <c r="E162" s="163">
        <v>22</v>
      </c>
      <c r="F162" s="164">
        <v>0</v>
      </c>
      <c r="G162" s="165">
        <v>0</v>
      </c>
      <c r="H162" s="165">
        <v>0</v>
      </c>
      <c r="I162" s="165">
        <v>4036.5875899999996</v>
      </c>
      <c r="J162" s="165">
        <v>0.49192000000000002</v>
      </c>
      <c r="K162" s="165">
        <v>4037.0795099999996</v>
      </c>
      <c r="L162" s="165">
        <v>4478.7467100000003</v>
      </c>
      <c r="M162" s="165">
        <v>5.3299999999999997E-3</v>
      </c>
      <c r="N162" s="165">
        <v>4478.7520400000003</v>
      </c>
      <c r="O162" s="165">
        <v>8515.8315500000008</v>
      </c>
      <c r="P162" s="165">
        <v>87962.935110000006</v>
      </c>
      <c r="Q162" s="165">
        <v>0</v>
      </c>
      <c r="R162" s="166">
        <v>87962.935110000006</v>
      </c>
      <c r="S162" s="7"/>
      <c r="T162" s="7"/>
      <c r="U162" s="7"/>
      <c r="V162" s="7"/>
      <c r="W162" s="7"/>
      <c r="X162" s="7"/>
      <c r="Y162" s="7"/>
      <c r="Z162" s="7"/>
      <c r="AA162" s="7"/>
      <c r="AB162" s="7"/>
    </row>
    <row r="163" spans="1:28" ht="13.2">
      <c r="A163" s="167"/>
      <c r="B163" s="167"/>
      <c r="C163" s="167"/>
      <c r="D163" s="163" t="s">
        <v>199</v>
      </c>
      <c r="E163" s="163">
        <v>26</v>
      </c>
      <c r="F163" s="164">
        <v>0</v>
      </c>
      <c r="G163" s="165">
        <v>0</v>
      </c>
      <c r="H163" s="165">
        <v>0</v>
      </c>
      <c r="I163" s="165">
        <v>2646.7686800000001</v>
      </c>
      <c r="J163" s="165">
        <v>5.06541</v>
      </c>
      <c r="K163" s="165">
        <v>2651.8340899999998</v>
      </c>
      <c r="L163" s="165">
        <v>2959.4497200000001</v>
      </c>
      <c r="M163" s="165">
        <v>0</v>
      </c>
      <c r="N163" s="165">
        <v>2959.4497200000001</v>
      </c>
      <c r="O163" s="165">
        <v>5611.2838099999999</v>
      </c>
      <c r="P163" s="165">
        <v>47362.439890000001</v>
      </c>
      <c r="Q163" s="165">
        <v>0</v>
      </c>
      <c r="R163" s="166">
        <v>47362.439890000001</v>
      </c>
      <c r="S163" s="7"/>
      <c r="T163" s="7"/>
      <c r="U163" s="7"/>
      <c r="V163" s="7"/>
      <c r="W163" s="7"/>
      <c r="X163" s="7"/>
      <c r="Y163" s="7"/>
      <c r="Z163" s="7"/>
      <c r="AA163" s="7"/>
      <c r="AB163" s="7"/>
    </row>
    <row r="164" spans="1:28" ht="13.2">
      <c r="A164" s="167"/>
      <c r="B164" s="167"/>
      <c r="C164" s="167"/>
      <c r="D164" s="163" t="s">
        <v>200</v>
      </c>
      <c r="E164" s="163">
        <v>54</v>
      </c>
      <c r="F164" s="164">
        <v>0</v>
      </c>
      <c r="G164" s="165">
        <v>0</v>
      </c>
      <c r="H164" s="165">
        <v>0</v>
      </c>
      <c r="I164" s="165">
        <v>3521.9428800000001</v>
      </c>
      <c r="J164" s="165">
        <v>3.9485300000000003</v>
      </c>
      <c r="K164" s="165">
        <v>3525.8914100000002</v>
      </c>
      <c r="L164" s="165">
        <v>3964.6560899999999</v>
      </c>
      <c r="M164" s="165">
        <v>0</v>
      </c>
      <c r="N164" s="165">
        <v>3964.6560899999999</v>
      </c>
      <c r="O164" s="165">
        <v>7490.5474999999997</v>
      </c>
      <c r="P164" s="165">
        <v>48280.05992</v>
      </c>
      <c r="Q164" s="165">
        <v>0</v>
      </c>
      <c r="R164" s="166">
        <v>48280.05992</v>
      </c>
      <c r="S164" s="7"/>
      <c r="T164" s="7"/>
      <c r="U164" s="7"/>
      <c r="V164" s="7"/>
      <c r="W164" s="7"/>
      <c r="X164" s="7"/>
      <c r="Y164" s="7"/>
      <c r="Z164" s="7"/>
      <c r="AA164" s="7"/>
      <c r="AB164" s="7"/>
    </row>
    <row r="165" spans="1:28" ht="13.2">
      <c r="A165" s="167"/>
      <c r="B165" s="167"/>
      <c r="C165" s="163" t="s">
        <v>109</v>
      </c>
      <c r="D165" s="163" t="s">
        <v>109</v>
      </c>
      <c r="E165" s="163">
        <v>10</v>
      </c>
      <c r="F165" s="164">
        <v>0</v>
      </c>
      <c r="G165" s="165">
        <v>0</v>
      </c>
      <c r="H165" s="165">
        <v>0</v>
      </c>
      <c r="I165" s="165">
        <v>2631.2822000000001</v>
      </c>
      <c r="J165" s="165">
        <v>7.9622799999999998</v>
      </c>
      <c r="K165" s="165">
        <v>2639.2444799999998</v>
      </c>
      <c r="L165" s="165">
        <v>1414.9008700000002</v>
      </c>
      <c r="M165" s="165">
        <v>0</v>
      </c>
      <c r="N165" s="165">
        <v>1414.9008700000002</v>
      </c>
      <c r="O165" s="165">
        <v>4054.1453500000002</v>
      </c>
      <c r="P165" s="165">
        <v>43845.593829999998</v>
      </c>
      <c r="Q165" s="165">
        <v>0</v>
      </c>
      <c r="R165" s="166">
        <v>43845.593829999998</v>
      </c>
      <c r="S165" s="7"/>
      <c r="T165" s="7"/>
      <c r="U165" s="7"/>
      <c r="V165" s="7"/>
      <c r="W165" s="7"/>
      <c r="X165" s="7"/>
      <c r="Y165" s="7"/>
      <c r="Z165" s="7"/>
      <c r="AA165" s="7"/>
      <c r="AB165" s="7"/>
    </row>
    <row r="166" spans="1:28" ht="13.2">
      <c r="A166" s="167"/>
      <c r="B166" s="167"/>
      <c r="C166" s="163" t="s">
        <v>110</v>
      </c>
      <c r="D166" s="163" t="s">
        <v>111</v>
      </c>
      <c r="E166" s="163">
        <v>19</v>
      </c>
      <c r="F166" s="164">
        <v>0</v>
      </c>
      <c r="G166" s="165">
        <v>0</v>
      </c>
      <c r="H166" s="165">
        <v>0</v>
      </c>
      <c r="I166" s="165">
        <v>1105.01063</v>
      </c>
      <c r="J166" s="165">
        <v>1.052E-2</v>
      </c>
      <c r="K166" s="165">
        <v>1105.0211499999998</v>
      </c>
      <c r="L166" s="165">
        <v>436.72833000000003</v>
      </c>
      <c r="M166" s="165">
        <v>0</v>
      </c>
      <c r="N166" s="165">
        <v>436.72833000000003</v>
      </c>
      <c r="O166" s="165">
        <v>1541.7494799999999</v>
      </c>
      <c r="P166" s="165">
        <v>29484.334039999998</v>
      </c>
      <c r="Q166" s="165">
        <v>0</v>
      </c>
      <c r="R166" s="166">
        <v>29484.334039999998</v>
      </c>
      <c r="S166" s="7"/>
      <c r="T166" s="7"/>
      <c r="U166" s="7"/>
      <c r="V166" s="7"/>
      <c r="W166" s="7"/>
      <c r="X166" s="7"/>
      <c r="Y166" s="7"/>
      <c r="Z166" s="7"/>
      <c r="AA166" s="7"/>
      <c r="AB166" s="7"/>
    </row>
    <row r="167" spans="1:28" ht="13.2">
      <c r="A167" s="167"/>
      <c r="B167" s="167"/>
      <c r="C167" s="163" t="s">
        <v>112</v>
      </c>
      <c r="D167" s="163" t="s">
        <v>113</v>
      </c>
      <c r="E167" s="163">
        <v>4</v>
      </c>
      <c r="F167" s="164">
        <v>0</v>
      </c>
      <c r="G167" s="165">
        <v>0</v>
      </c>
      <c r="H167" s="165">
        <v>0</v>
      </c>
      <c r="I167" s="165">
        <v>2160.4270799999999</v>
      </c>
      <c r="J167" s="165">
        <v>162.52491000000001</v>
      </c>
      <c r="K167" s="165">
        <v>2322.95199</v>
      </c>
      <c r="L167" s="165">
        <v>4079.3151600000001</v>
      </c>
      <c r="M167" s="165">
        <v>67.012169999999998</v>
      </c>
      <c r="N167" s="165">
        <v>4146.3273300000001</v>
      </c>
      <c r="O167" s="165">
        <v>6469.2793200000006</v>
      </c>
      <c r="P167" s="165">
        <v>34492.160640000002</v>
      </c>
      <c r="Q167" s="165">
        <v>0</v>
      </c>
      <c r="R167" s="166">
        <v>34492.160640000002</v>
      </c>
      <c r="S167" s="7"/>
      <c r="T167" s="7"/>
      <c r="U167" s="7"/>
      <c r="V167" s="7"/>
      <c r="W167" s="7"/>
      <c r="X167" s="7"/>
      <c r="Y167" s="7"/>
      <c r="Z167" s="7"/>
      <c r="AA167" s="7"/>
      <c r="AB167" s="7"/>
    </row>
    <row r="168" spans="1:28" ht="13.2">
      <c r="A168" s="167"/>
      <c r="B168" s="163" t="s">
        <v>6</v>
      </c>
      <c r="C168" s="163" t="s">
        <v>114</v>
      </c>
      <c r="D168" s="163" t="s">
        <v>6</v>
      </c>
      <c r="E168" s="163">
        <v>110</v>
      </c>
      <c r="F168" s="164">
        <v>0</v>
      </c>
      <c r="G168" s="165">
        <v>0</v>
      </c>
      <c r="H168" s="165">
        <v>0</v>
      </c>
      <c r="I168" s="165">
        <v>2037.51432</v>
      </c>
      <c r="J168" s="165">
        <v>4.0700000000000007E-3</v>
      </c>
      <c r="K168" s="165">
        <v>2037.51839</v>
      </c>
      <c r="L168" s="165">
        <v>2233.0083</v>
      </c>
      <c r="M168" s="165">
        <v>0</v>
      </c>
      <c r="N168" s="165">
        <v>2233.0083</v>
      </c>
      <c r="O168" s="165">
        <v>4270.5266900000006</v>
      </c>
      <c r="P168" s="165">
        <v>31937.092190000003</v>
      </c>
      <c r="Q168" s="165">
        <v>0</v>
      </c>
      <c r="R168" s="166">
        <v>31937.092190000003</v>
      </c>
      <c r="S168" s="7"/>
      <c r="T168" s="7"/>
      <c r="U168" s="7"/>
      <c r="V168" s="7"/>
      <c r="W168" s="7"/>
      <c r="X168" s="7"/>
      <c r="Y168" s="7"/>
      <c r="Z168" s="7"/>
      <c r="AA168" s="7"/>
      <c r="AB168" s="7"/>
    </row>
    <row r="169" spans="1:28" ht="13.2">
      <c r="A169" s="167"/>
      <c r="B169" s="163" t="s">
        <v>7</v>
      </c>
      <c r="C169" s="163" t="s">
        <v>7</v>
      </c>
      <c r="D169" s="163" t="s">
        <v>7</v>
      </c>
      <c r="E169" s="163">
        <v>112</v>
      </c>
      <c r="F169" s="164">
        <v>0</v>
      </c>
      <c r="G169" s="165">
        <v>0</v>
      </c>
      <c r="H169" s="165">
        <v>0</v>
      </c>
      <c r="I169" s="165">
        <v>1705.29186</v>
      </c>
      <c r="J169" s="165">
        <v>9.5958799999999993</v>
      </c>
      <c r="K169" s="165">
        <v>1714.8877399999999</v>
      </c>
      <c r="L169" s="165">
        <v>3003.7521200000001</v>
      </c>
      <c r="M169" s="165">
        <v>0</v>
      </c>
      <c r="N169" s="165">
        <v>3003.7521200000001</v>
      </c>
      <c r="O169" s="165">
        <v>4718.6398600000002</v>
      </c>
      <c r="P169" s="165">
        <v>37796.374770000002</v>
      </c>
      <c r="Q169" s="165">
        <v>0</v>
      </c>
      <c r="R169" s="166">
        <v>37796.374770000002</v>
      </c>
      <c r="S169" s="7"/>
      <c r="T169" s="7"/>
      <c r="U169" s="7"/>
      <c r="V169" s="7"/>
      <c r="W169" s="7"/>
      <c r="X169" s="7"/>
      <c r="Y169" s="7"/>
      <c r="Z169" s="7"/>
      <c r="AA169" s="7"/>
      <c r="AB169" s="7"/>
    </row>
    <row r="170" spans="1:28" ht="13.2">
      <c r="A170" s="167"/>
      <c r="B170" s="167"/>
      <c r="C170" s="163" t="s">
        <v>201</v>
      </c>
      <c r="D170" s="163" t="s">
        <v>201</v>
      </c>
      <c r="E170" s="163">
        <v>108</v>
      </c>
      <c r="F170" s="164">
        <v>0</v>
      </c>
      <c r="G170" s="165">
        <v>0</v>
      </c>
      <c r="H170" s="165">
        <v>0</v>
      </c>
      <c r="I170" s="165">
        <v>1829.8050700000001</v>
      </c>
      <c r="J170" s="165">
        <v>4.3639999999999998E-2</v>
      </c>
      <c r="K170" s="165">
        <v>1829.84871</v>
      </c>
      <c r="L170" s="165">
        <v>510.07920000000001</v>
      </c>
      <c r="M170" s="165">
        <v>0</v>
      </c>
      <c r="N170" s="165">
        <v>510.07920000000001</v>
      </c>
      <c r="O170" s="165">
        <v>2339.9279100000003</v>
      </c>
      <c r="P170" s="165">
        <v>50657.24467</v>
      </c>
      <c r="Q170" s="165">
        <v>0</v>
      </c>
      <c r="R170" s="166">
        <v>50657.24467</v>
      </c>
      <c r="S170" s="7"/>
      <c r="T170" s="7"/>
      <c r="U170" s="7"/>
      <c r="V170" s="7"/>
      <c r="W170" s="7"/>
      <c r="X170" s="7"/>
      <c r="Y170" s="7"/>
      <c r="Z170" s="7"/>
      <c r="AA170" s="7"/>
      <c r="AB170" s="7"/>
    </row>
    <row r="171" spans="1:28" ht="13.2">
      <c r="A171" s="167"/>
      <c r="B171" s="167"/>
      <c r="C171" s="163" t="s">
        <v>115</v>
      </c>
      <c r="D171" s="163" t="s">
        <v>115</v>
      </c>
      <c r="E171" s="163">
        <v>106</v>
      </c>
      <c r="F171" s="164">
        <v>0</v>
      </c>
      <c r="G171" s="165">
        <v>0</v>
      </c>
      <c r="H171" s="165">
        <v>0</v>
      </c>
      <c r="I171" s="165">
        <v>2099.3221899999999</v>
      </c>
      <c r="J171" s="165">
        <v>4.9090000000000002E-2</v>
      </c>
      <c r="K171" s="165">
        <v>2099.3712799999998</v>
      </c>
      <c r="L171" s="165">
        <v>111.11689</v>
      </c>
      <c r="M171" s="165">
        <v>0</v>
      </c>
      <c r="N171" s="165">
        <v>111.11689</v>
      </c>
      <c r="O171" s="165">
        <v>2210.4881700000001</v>
      </c>
      <c r="P171" s="165">
        <v>34106.037969999998</v>
      </c>
      <c r="Q171" s="165">
        <v>0</v>
      </c>
      <c r="R171" s="166">
        <v>34106.037969999998</v>
      </c>
      <c r="S171" s="7"/>
      <c r="T171" s="7"/>
      <c r="U171" s="7"/>
      <c r="V171" s="7"/>
      <c r="W171" s="7"/>
      <c r="X171" s="7"/>
      <c r="Y171" s="7"/>
      <c r="Z171" s="7"/>
      <c r="AA171" s="7"/>
      <c r="AB171" s="7"/>
    </row>
    <row r="172" spans="1:28" ht="13.2">
      <c r="A172" s="167"/>
      <c r="B172" s="163" t="s">
        <v>8</v>
      </c>
      <c r="C172" s="163" t="s">
        <v>116</v>
      </c>
      <c r="D172" s="163" t="s">
        <v>202</v>
      </c>
      <c r="E172" s="163">
        <v>37</v>
      </c>
      <c r="F172" s="164">
        <v>0</v>
      </c>
      <c r="G172" s="165">
        <v>0</v>
      </c>
      <c r="H172" s="165">
        <v>0</v>
      </c>
      <c r="I172" s="165">
        <v>6481.2835400000004</v>
      </c>
      <c r="J172" s="165">
        <v>85.816600000000008</v>
      </c>
      <c r="K172" s="165">
        <v>6567.1001399999996</v>
      </c>
      <c r="L172" s="165">
        <v>41212.713049999998</v>
      </c>
      <c r="M172" s="165">
        <v>1.9000000000000001E-4</v>
      </c>
      <c r="N172" s="165">
        <v>41212.713240000005</v>
      </c>
      <c r="O172" s="165">
        <v>47779.81338</v>
      </c>
      <c r="P172" s="165">
        <v>42820.441450000006</v>
      </c>
      <c r="Q172" s="165">
        <v>0</v>
      </c>
      <c r="R172" s="166">
        <v>42820.441450000006</v>
      </c>
      <c r="S172" s="7"/>
      <c r="T172" s="7"/>
      <c r="U172" s="7"/>
      <c r="V172" s="7"/>
      <c r="W172" s="7"/>
      <c r="X172" s="7"/>
      <c r="Y172" s="7"/>
      <c r="Z172" s="7"/>
      <c r="AA172" s="7"/>
      <c r="AB172" s="7"/>
    </row>
    <row r="173" spans="1:28" ht="13.2">
      <c r="A173" s="167"/>
      <c r="B173" s="167"/>
      <c r="C173" s="167"/>
      <c r="D173" s="163" t="s">
        <v>117</v>
      </c>
      <c r="E173" s="163">
        <v>11</v>
      </c>
      <c r="F173" s="164">
        <v>0</v>
      </c>
      <c r="G173" s="165">
        <v>0</v>
      </c>
      <c r="H173" s="165">
        <v>0</v>
      </c>
      <c r="I173" s="165">
        <v>4644.3648700000003</v>
      </c>
      <c r="J173" s="165">
        <v>0.14219999999999999</v>
      </c>
      <c r="K173" s="165">
        <v>4644.5070700000006</v>
      </c>
      <c r="L173" s="165">
        <v>4052.37302</v>
      </c>
      <c r="M173" s="165">
        <v>1.6120000000000002E-2</v>
      </c>
      <c r="N173" s="165">
        <v>4052.3891400000002</v>
      </c>
      <c r="O173" s="165">
        <v>8696.8962100000008</v>
      </c>
      <c r="P173" s="165">
        <v>47404.044909999997</v>
      </c>
      <c r="Q173" s="165">
        <v>0</v>
      </c>
      <c r="R173" s="166">
        <v>47404.044909999997</v>
      </c>
      <c r="S173" s="7"/>
      <c r="T173" s="7"/>
      <c r="U173" s="7"/>
      <c r="V173" s="7"/>
      <c r="W173" s="7"/>
      <c r="X173" s="7"/>
      <c r="Y173" s="7"/>
      <c r="Z173" s="7"/>
      <c r="AA173" s="7"/>
      <c r="AB173" s="7"/>
    </row>
    <row r="174" spans="1:28" ht="13.2">
      <c r="A174" s="167"/>
      <c r="B174" s="167"/>
      <c r="C174" s="167"/>
      <c r="D174" s="167"/>
      <c r="E174" s="168">
        <v>32</v>
      </c>
      <c r="F174" s="169">
        <v>0</v>
      </c>
      <c r="G174" s="121">
        <v>0</v>
      </c>
      <c r="H174" s="121">
        <v>0</v>
      </c>
      <c r="I174" s="121">
        <v>3010.5874100000001</v>
      </c>
      <c r="J174" s="121">
        <v>2.7456999999999998</v>
      </c>
      <c r="K174" s="121">
        <v>3013.33311</v>
      </c>
      <c r="L174" s="121">
        <v>442.24835999999999</v>
      </c>
      <c r="M174" s="121">
        <v>0</v>
      </c>
      <c r="N174" s="121">
        <v>442.24835999999999</v>
      </c>
      <c r="O174" s="121">
        <v>3455.5814700000001</v>
      </c>
      <c r="P174" s="121">
        <v>50617.760310000005</v>
      </c>
      <c r="Q174" s="121">
        <v>0</v>
      </c>
      <c r="R174" s="170">
        <v>50617.760310000005</v>
      </c>
      <c r="S174" s="7"/>
      <c r="T174" s="7"/>
      <c r="U174" s="7"/>
      <c r="V174" s="7"/>
      <c r="W174" s="7"/>
      <c r="X174" s="7"/>
      <c r="Y174" s="7"/>
      <c r="Z174" s="7"/>
      <c r="AA174" s="7"/>
      <c r="AB174" s="7"/>
    </row>
    <row r="175" spans="1:28" ht="13.2">
      <c r="A175" s="167"/>
      <c r="B175" s="163" t="s">
        <v>9</v>
      </c>
      <c r="C175" s="163" t="s">
        <v>9</v>
      </c>
      <c r="D175" s="163" t="s">
        <v>9</v>
      </c>
      <c r="E175" s="163">
        <v>34</v>
      </c>
      <c r="F175" s="164">
        <v>0</v>
      </c>
      <c r="G175" s="165">
        <v>0</v>
      </c>
      <c r="H175" s="165">
        <v>0</v>
      </c>
      <c r="I175" s="165">
        <v>3144.0954100000004</v>
      </c>
      <c r="J175" s="165">
        <v>27.206619999999997</v>
      </c>
      <c r="K175" s="165">
        <v>3171.3020299999998</v>
      </c>
      <c r="L175" s="165">
        <v>4364.1345300000003</v>
      </c>
      <c r="M175" s="165">
        <v>0</v>
      </c>
      <c r="N175" s="165">
        <v>4364.1345300000003</v>
      </c>
      <c r="O175" s="165">
        <v>7535.4365599999992</v>
      </c>
      <c r="P175" s="165">
        <v>29776.535879999999</v>
      </c>
      <c r="Q175" s="165">
        <v>0</v>
      </c>
      <c r="R175" s="166">
        <v>29776.535879999999</v>
      </c>
      <c r="S175" s="7"/>
      <c r="T175" s="7"/>
      <c r="U175" s="7"/>
      <c r="V175" s="7"/>
      <c r="W175" s="7"/>
      <c r="X175" s="7"/>
      <c r="Y175" s="7"/>
      <c r="Z175" s="7"/>
      <c r="AA175" s="7"/>
      <c r="AB175" s="7"/>
    </row>
    <row r="176" spans="1:28" ht="13.2">
      <c r="A176" s="167"/>
      <c r="B176" s="167"/>
      <c r="C176" s="167"/>
      <c r="D176" s="163" t="s">
        <v>203</v>
      </c>
      <c r="E176" s="163">
        <v>114</v>
      </c>
      <c r="F176" s="164">
        <v>0</v>
      </c>
      <c r="G176" s="165">
        <v>0</v>
      </c>
      <c r="H176" s="165">
        <v>0</v>
      </c>
      <c r="I176" s="165">
        <v>1838.8863899999999</v>
      </c>
      <c r="J176" s="165">
        <v>2.07301</v>
      </c>
      <c r="K176" s="165">
        <v>1840.9594</v>
      </c>
      <c r="L176" s="165">
        <v>825.24671000000001</v>
      </c>
      <c r="M176" s="165">
        <v>0</v>
      </c>
      <c r="N176" s="165">
        <v>825.24671000000001</v>
      </c>
      <c r="O176" s="165">
        <v>2666.2061100000001</v>
      </c>
      <c r="P176" s="165">
        <v>34035.949679999998</v>
      </c>
      <c r="Q176" s="165">
        <v>0</v>
      </c>
      <c r="R176" s="166">
        <v>34035.949679999998</v>
      </c>
      <c r="S176" s="7"/>
      <c r="T176" s="7"/>
      <c r="U176" s="7"/>
      <c r="V176" s="7"/>
      <c r="W176" s="7"/>
      <c r="X176" s="7"/>
      <c r="Y176" s="7"/>
      <c r="Z176" s="7"/>
      <c r="AA176" s="7"/>
      <c r="AB176" s="7"/>
    </row>
    <row r="177" spans="1:28" ht="13.2">
      <c r="A177" s="167"/>
      <c r="B177" s="163" t="s">
        <v>118</v>
      </c>
      <c r="C177" s="163" t="s">
        <v>118</v>
      </c>
      <c r="D177" s="163" t="s">
        <v>118</v>
      </c>
      <c r="E177" s="163">
        <v>109</v>
      </c>
      <c r="F177" s="164">
        <v>0</v>
      </c>
      <c r="G177" s="165">
        <v>0</v>
      </c>
      <c r="H177" s="165">
        <v>0</v>
      </c>
      <c r="I177" s="165">
        <v>3595.9261299999998</v>
      </c>
      <c r="J177" s="165">
        <v>45.188420000000001</v>
      </c>
      <c r="K177" s="165">
        <v>3641.1145499999998</v>
      </c>
      <c r="L177" s="165">
        <v>1211.73549</v>
      </c>
      <c r="M177" s="165">
        <v>0</v>
      </c>
      <c r="N177" s="165">
        <v>1211.73549</v>
      </c>
      <c r="O177" s="165">
        <v>4852.8500400000003</v>
      </c>
      <c r="P177" s="165">
        <v>34892.388960000004</v>
      </c>
      <c r="Q177" s="165">
        <v>0</v>
      </c>
      <c r="R177" s="166">
        <v>34892.388960000004</v>
      </c>
      <c r="S177" s="7"/>
      <c r="T177" s="7"/>
      <c r="U177" s="7"/>
      <c r="V177" s="7"/>
      <c r="W177" s="7"/>
      <c r="X177" s="7"/>
      <c r="Y177" s="7"/>
      <c r="Z177" s="7"/>
      <c r="AA177" s="7"/>
      <c r="AB177" s="7"/>
    </row>
    <row r="178" spans="1:28" ht="13.2">
      <c r="A178" s="167"/>
      <c r="B178" s="167"/>
      <c r="C178" s="163" t="s">
        <v>119</v>
      </c>
      <c r="D178" s="163" t="s">
        <v>120</v>
      </c>
      <c r="E178" s="163">
        <v>111</v>
      </c>
      <c r="F178" s="164">
        <v>0</v>
      </c>
      <c r="G178" s="165">
        <v>0</v>
      </c>
      <c r="H178" s="165">
        <v>0</v>
      </c>
      <c r="I178" s="165">
        <v>1549.56006</v>
      </c>
      <c r="J178" s="165">
        <v>0.46076</v>
      </c>
      <c r="K178" s="165">
        <v>1550.02082</v>
      </c>
      <c r="L178" s="165">
        <v>290.69592999999998</v>
      </c>
      <c r="M178" s="165">
        <v>0</v>
      </c>
      <c r="N178" s="165">
        <v>290.69592999999998</v>
      </c>
      <c r="O178" s="165">
        <v>1840.71675</v>
      </c>
      <c r="P178" s="165">
        <v>26732.263340000001</v>
      </c>
      <c r="Q178" s="165">
        <v>0</v>
      </c>
      <c r="R178" s="166">
        <v>26732.263340000001</v>
      </c>
      <c r="S178" s="7"/>
      <c r="T178" s="7"/>
      <c r="U178" s="7"/>
      <c r="V178" s="7"/>
      <c r="W178" s="7"/>
      <c r="X178" s="7"/>
      <c r="Y178" s="7"/>
      <c r="Z178" s="7"/>
      <c r="AA178" s="7"/>
      <c r="AB178" s="7"/>
    </row>
    <row r="179" spans="1:28" ht="13.2">
      <c r="A179" s="167"/>
      <c r="B179" s="163" t="s">
        <v>12</v>
      </c>
      <c r="C179" s="163" t="s">
        <v>121</v>
      </c>
      <c r="D179" s="163" t="s">
        <v>122</v>
      </c>
      <c r="E179" s="163">
        <v>44</v>
      </c>
      <c r="F179" s="164">
        <v>0</v>
      </c>
      <c r="G179" s="165">
        <v>0</v>
      </c>
      <c r="H179" s="165">
        <v>0</v>
      </c>
      <c r="I179" s="165">
        <v>3674.5936299999998</v>
      </c>
      <c r="J179" s="165">
        <v>5.9799999999999999E-2</v>
      </c>
      <c r="K179" s="165">
        <v>3674.6534300000003</v>
      </c>
      <c r="L179" s="165">
        <v>2829.91887</v>
      </c>
      <c r="M179" s="165">
        <v>0</v>
      </c>
      <c r="N179" s="165">
        <v>2829.91887</v>
      </c>
      <c r="O179" s="165">
        <v>6504.5722999999998</v>
      </c>
      <c r="P179" s="165">
        <v>30560.38264</v>
      </c>
      <c r="Q179" s="165">
        <v>0</v>
      </c>
      <c r="R179" s="166">
        <v>30560.38264</v>
      </c>
      <c r="S179" s="7"/>
      <c r="T179" s="7"/>
      <c r="U179" s="7"/>
      <c r="V179" s="7"/>
      <c r="W179" s="7"/>
      <c r="X179" s="7"/>
      <c r="Y179" s="7"/>
      <c r="Z179" s="7"/>
      <c r="AA179" s="7"/>
      <c r="AB179" s="7"/>
    </row>
    <row r="180" spans="1:28" ht="13.2">
      <c r="A180" s="167"/>
      <c r="B180" s="167"/>
      <c r="C180" s="167"/>
      <c r="D180" s="163" t="s">
        <v>204</v>
      </c>
      <c r="E180" s="163">
        <v>129</v>
      </c>
      <c r="F180" s="164">
        <v>0</v>
      </c>
      <c r="G180" s="165">
        <v>0</v>
      </c>
      <c r="H180" s="165">
        <v>0</v>
      </c>
      <c r="I180" s="165">
        <v>6.3034699999999999</v>
      </c>
      <c r="J180" s="165">
        <v>0</v>
      </c>
      <c r="K180" s="165">
        <v>6.3034699999999999</v>
      </c>
      <c r="L180" s="165">
        <v>0</v>
      </c>
      <c r="M180" s="165">
        <v>0</v>
      </c>
      <c r="N180" s="165">
        <v>0</v>
      </c>
      <c r="O180" s="165">
        <v>6.3034699999999999</v>
      </c>
      <c r="P180" s="165">
        <v>6523.6999400000004</v>
      </c>
      <c r="Q180" s="165">
        <v>0</v>
      </c>
      <c r="R180" s="166">
        <v>6523.6999400000004</v>
      </c>
      <c r="S180" s="7"/>
      <c r="T180" s="7"/>
      <c r="U180" s="7"/>
      <c r="V180" s="7"/>
      <c r="W180" s="7"/>
      <c r="X180" s="7"/>
      <c r="Y180" s="7"/>
      <c r="Z180" s="7"/>
      <c r="AA180" s="7"/>
      <c r="AB180" s="7"/>
    </row>
    <row r="181" spans="1:28" ht="13.2">
      <c r="A181" s="167"/>
      <c r="B181" s="167"/>
      <c r="C181" s="163" t="s">
        <v>12</v>
      </c>
      <c r="D181" s="163" t="s">
        <v>12</v>
      </c>
      <c r="E181" s="163">
        <v>93</v>
      </c>
      <c r="F181" s="164">
        <v>0</v>
      </c>
      <c r="G181" s="165">
        <v>0</v>
      </c>
      <c r="H181" s="165">
        <v>0</v>
      </c>
      <c r="I181" s="165">
        <v>6157.3972400000002</v>
      </c>
      <c r="J181" s="165">
        <v>13.445790000000001</v>
      </c>
      <c r="K181" s="165">
        <v>6170.84303</v>
      </c>
      <c r="L181" s="165">
        <v>4884.1279299999997</v>
      </c>
      <c r="M181" s="165">
        <v>0</v>
      </c>
      <c r="N181" s="165">
        <v>4884.1279299999997</v>
      </c>
      <c r="O181" s="165">
        <v>11054.970960000001</v>
      </c>
      <c r="P181" s="165">
        <v>64788.175229999993</v>
      </c>
      <c r="Q181" s="165">
        <v>0</v>
      </c>
      <c r="R181" s="166">
        <v>64788.175229999993</v>
      </c>
      <c r="S181" s="7"/>
      <c r="T181" s="7"/>
      <c r="U181" s="7"/>
      <c r="V181" s="7"/>
      <c r="W181" s="7"/>
      <c r="X181" s="7"/>
      <c r="Y181" s="7"/>
      <c r="Z181" s="7"/>
      <c r="AA181" s="7"/>
      <c r="AB181" s="7"/>
    </row>
    <row r="182" spans="1:28" ht="13.2">
      <c r="A182" s="167"/>
      <c r="B182" s="167"/>
      <c r="C182" s="163" t="s">
        <v>123</v>
      </c>
      <c r="D182" s="163" t="s">
        <v>123</v>
      </c>
      <c r="E182" s="163">
        <v>124</v>
      </c>
      <c r="F182" s="164">
        <v>0</v>
      </c>
      <c r="G182" s="165">
        <v>0</v>
      </c>
      <c r="H182" s="165">
        <v>0</v>
      </c>
      <c r="I182" s="165">
        <v>123.90538000000001</v>
      </c>
      <c r="J182" s="165">
        <v>0</v>
      </c>
      <c r="K182" s="165">
        <v>123.90538000000001</v>
      </c>
      <c r="L182" s="165">
        <v>0</v>
      </c>
      <c r="M182" s="165">
        <v>0</v>
      </c>
      <c r="N182" s="165">
        <v>0</v>
      </c>
      <c r="O182" s="165">
        <v>123.90538000000001</v>
      </c>
      <c r="P182" s="165">
        <v>5489.3269500000006</v>
      </c>
      <c r="Q182" s="165">
        <v>0</v>
      </c>
      <c r="R182" s="166">
        <v>5489.3269500000006</v>
      </c>
      <c r="S182" s="7"/>
      <c r="T182" s="7"/>
      <c r="U182" s="7"/>
      <c r="V182" s="7"/>
      <c r="W182" s="7"/>
      <c r="X182" s="7"/>
      <c r="Y182" s="7"/>
      <c r="Z182" s="7"/>
      <c r="AA182" s="7"/>
      <c r="AB182" s="7"/>
    </row>
    <row r="183" spans="1:28" ht="13.2">
      <c r="A183" s="167"/>
      <c r="B183" s="167"/>
      <c r="C183" s="163" t="s">
        <v>124</v>
      </c>
      <c r="D183" s="163" t="s">
        <v>124</v>
      </c>
      <c r="E183" s="163">
        <v>67</v>
      </c>
      <c r="F183" s="164">
        <v>0</v>
      </c>
      <c r="G183" s="165">
        <v>0</v>
      </c>
      <c r="H183" s="165">
        <v>0</v>
      </c>
      <c r="I183" s="165">
        <v>3428.43577</v>
      </c>
      <c r="J183" s="165">
        <v>7.5461299999999998</v>
      </c>
      <c r="K183" s="165">
        <v>3435.9818999999998</v>
      </c>
      <c r="L183" s="165">
        <v>2624.2875299999996</v>
      </c>
      <c r="M183" s="165">
        <v>0</v>
      </c>
      <c r="N183" s="165">
        <v>2624.2875299999996</v>
      </c>
      <c r="O183" s="165">
        <v>6060.2694299999994</v>
      </c>
      <c r="P183" s="165">
        <v>36604.031139999999</v>
      </c>
      <c r="Q183" s="165">
        <v>0</v>
      </c>
      <c r="R183" s="166">
        <v>36604.031139999999</v>
      </c>
      <c r="S183" s="7"/>
      <c r="T183" s="7"/>
      <c r="U183" s="7"/>
      <c r="V183" s="7"/>
      <c r="W183" s="7"/>
      <c r="X183" s="7"/>
      <c r="Y183" s="7"/>
      <c r="Z183" s="7"/>
      <c r="AA183" s="7"/>
      <c r="AB183" s="7"/>
    </row>
    <row r="184" spans="1:28" ht="13.2">
      <c r="A184" s="167"/>
      <c r="B184" s="163" t="s">
        <v>125</v>
      </c>
      <c r="C184" s="163" t="s">
        <v>126</v>
      </c>
      <c r="D184" s="163" t="s">
        <v>126</v>
      </c>
      <c r="E184" s="163">
        <v>96</v>
      </c>
      <c r="F184" s="164">
        <v>0</v>
      </c>
      <c r="G184" s="165">
        <v>0</v>
      </c>
      <c r="H184" s="165">
        <v>0</v>
      </c>
      <c r="I184" s="165">
        <v>1470.15246</v>
      </c>
      <c r="J184" s="165">
        <v>3.5E-4</v>
      </c>
      <c r="K184" s="165">
        <v>1470.15281</v>
      </c>
      <c r="L184" s="165">
        <v>666.04786999999999</v>
      </c>
      <c r="M184" s="165">
        <v>0</v>
      </c>
      <c r="N184" s="165">
        <v>666.04786999999999</v>
      </c>
      <c r="O184" s="165">
        <v>2136.2006800000004</v>
      </c>
      <c r="P184" s="165">
        <v>20774.377619999999</v>
      </c>
      <c r="Q184" s="165">
        <v>0</v>
      </c>
      <c r="R184" s="166">
        <v>20774.377619999999</v>
      </c>
      <c r="S184" s="7"/>
      <c r="T184" s="7"/>
      <c r="U184" s="7"/>
      <c r="V184" s="7"/>
      <c r="W184" s="7"/>
      <c r="X184" s="7"/>
      <c r="Y184" s="7"/>
      <c r="Z184" s="7"/>
      <c r="AA184" s="7"/>
      <c r="AB184" s="7"/>
    </row>
    <row r="185" spans="1:28" ht="13.2">
      <c r="A185" s="167"/>
      <c r="B185" s="167"/>
      <c r="C185" s="163" t="s">
        <v>128</v>
      </c>
      <c r="D185" s="163" t="s">
        <v>129</v>
      </c>
      <c r="E185" s="163">
        <v>49</v>
      </c>
      <c r="F185" s="164">
        <v>0</v>
      </c>
      <c r="G185" s="165">
        <v>0</v>
      </c>
      <c r="H185" s="165">
        <v>0</v>
      </c>
      <c r="I185" s="165">
        <v>1846.86943</v>
      </c>
      <c r="J185" s="165">
        <v>2.6980000000000001E-2</v>
      </c>
      <c r="K185" s="165">
        <v>1846.8964099999998</v>
      </c>
      <c r="L185" s="165">
        <v>1789.2873999999999</v>
      </c>
      <c r="M185" s="165">
        <v>0</v>
      </c>
      <c r="N185" s="165">
        <v>1789.2873999999999</v>
      </c>
      <c r="O185" s="165">
        <v>3636.18381</v>
      </c>
      <c r="P185" s="165">
        <v>7037.4007499999998</v>
      </c>
      <c r="Q185" s="165">
        <v>0</v>
      </c>
      <c r="R185" s="166">
        <v>7037.4007499999998</v>
      </c>
      <c r="S185" s="7"/>
      <c r="T185" s="7"/>
      <c r="U185" s="7"/>
      <c r="V185" s="7"/>
      <c r="W185" s="7"/>
      <c r="X185" s="7"/>
      <c r="Y185" s="7"/>
      <c r="Z185" s="7"/>
      <c r="AA185" s="7"/>
      <c r="AB185" s="7"/>
    </row>
    <row r="186" spans="1:28" ht="13.2">
      <c r="A186" s="167"/>
      <c r="B186" s="167"/>
      <c r="C186" s="167"/>
      <c r="D186" s="163" t="s">
        <v>128</v>
      </c>
      <c r="E186" s="163">
        <v>56</v>
      </c>
      <c r="F186" s="164">
        <v>0</v>
      </c>
      <c r="G186" s="165">
        <v>0</v>
      </c>
      <c r="H186" s="165">
        <v>0</v>
      </c>
      <c r="I186" s="165">
        <v>2380.5521400000002</v>
      </c>
      <c r="J186" s="165">
        <v>1.25261</v>
      </c>
      <c r="K186" s="165">
        <v>2381.8047499999998</v>
      </c>
      <c r="L186" s="165">
        <v>1716.9675099999999</v>
      </c>
      <c r="M186" s="165">
        <v>0</v>
      </c>
      <c r="N186" s="165">
        <v>1716.9675099999999</v>
      </c>
      <c r="O186" s="165">
        <v>4098.7722599999997</v>
      </c>
      <c r="P186" s="165">
        <v>32797.681929999999</v>
      </c>
      <c r="Q186" s="165">
        <v>0</v>
      </c>
      <c r="R186" s="166">
        <v>32797.681929999999</v>
      </c>
      <c r="S186" s="7"/>
      <c r="T186" s="7"/>
      <c r="U186" s="7"/>
      <c r="V186" s="7"/>
      <c r="W186" s="7"/>
      <c r="X186" s="7"/>
      <c r="Y186" s="7"/>
      <c r="Z186" s="7"/>
      <c r="AA186" s="7"/>
      <c r="AB186" s="7"/>
    </row>
    <row r="187" spans="1:28" ht="13.2">
      <c r="A187" s="167"/>
      <c r="B187" s="163" t="s">
        <v>14</v>
      </c>
      <c r="C187" s="163" t="s">
        <v>130</v>
      </c>
      <c r="D187" s="163" t="s">
        <v>131</v>
      </c>
      <c r="E187" s="163">
        <v>61</v>
      </c>
      <c r="F187" s="164">
        <v>0</v>
      </c>
      <c r="G187" s="165">
        <v>0</v>
      </c>
      <c r="H187" s="165">
        <v>0</v>
      </c>
      <c r="I187" s="165">
        <v>1127.8215500000001</v>
      </c>
      <c r="J187" s="165">
        <v>0</v>
      </c>
      <c r="K187" s="165">
        <v>1127.8215500000001</v>
      </c>
      <c r="L187" s="165">
        <v>186.16739000000001</v>
      </c>
      <c r="M187" s="165">
        <v>0</v>
      </c>
      <c r="N187" s="165">
        <v>186.16739000000001</v>
      </c>
      <c r="O187" s="165">
        <v>1313.98894</v>
      </c>
      <c r="P187" s="165">
        <v>8780.7812200000008</v>
      </c>
      <c r="Q187" s="165">
        <v>0</v>
      </c>
      <c r="R187" s="166">
        <v>8780.7812200000008</v>
      </c>
      <c r="S187" s="7"/>
      <c r="T187" s="7"/>
      <c r="U187" s="7"/>
      <c r="V187" s="7"/>
      <c r="W187" s="7"/>
      <c r="X187" s="7"/>
      <c r="Y187" s="7"/>
      <c r="Z187" s="7"/>
      <c r="AA187" s="7"/>
      <c r="AB187" s="7"/>
    </row>
    <row r="188" spans="1:28" ht="13.2">
      <c r="A188" s="167"/>
      <c r="B188" s="167"/>
      <c r="C188" s="163" t="s">
        <v>132</v>
      </c>
      <c r="D188" s="163" t="s">
        <v>132</v>
      </c>
      <c r="E188" s="163">
        <v>103</v>
      </c>
      <c r="F188" s="164">
        <v>0</v>
      </c>
      <c r="G188" s="165">
        <v>0</v>
      </c>
      <c r="H188" s="165">
        <v>0</v>
      </c>
      <c r="I188" s="165">
        <v>1790.90642</v>
      </c>
      <c r="J188" s="165">
        <v>2.4500000000000004E-3</v>
      </c>
      <c r="K188" s="165">
        <v>1790.9088700000002</v>
      </c>
      <c r="L188" s="165">
        <v>501.78515999999996</v>
      </c>
      <c r="M188" s="165">
        <v>0</v>
      </c>
      <c r="N188" s="165">
        <v>501.78515999999996</v>
      </c>
      <c r="O188" s="165">
        <v>2292.6940299999997</v>
      </c>
      <c r="P188" s="165">
        <v>30719.91502</v>
      </c>
      <c r="Q188" s="165">
        <v>0</v>
      </c>
      <c r="R188" s="166">
        <v>30719.91502</v>
      </c>
      <c r="S188" s="7"/>
      <c r="T188" s="7"/>
      <c r="U188" s="7"/>
      <c r="V188" s="7"/>
      <c r="W188" s="7"/>
      <c r="X188" s="7"/>
      <c r="Y188" s="7"/>
      <c r="Z188" s="7"/>
      <c r="AA188" s="7"/>
      <c r="AB188" s="7"/>
    </row>
    <row r="189" spans="1:28" ht="13.2">
      <c r="A189" s="167"/>
      <c r="B189" s="167"/>
      <c r="C189" s="163" t="s">
        <v>205</v>
      </c>
      <c r="D189" s="163" t="s">
        <v>206</v>
      </c>
      <c r="E189" s="163">
        <v>118</v>
      </c>
      <c r="F189" s="164">
        <v>0</v>
      </c>
      <c r="G189" s="165">
        <v>0</v>
      </c>
      <c r="H189" s="165">
        <v>0</v>
      </c>
      <c r="I189" s="165">
        <v>1072.90283</v>
      </c>
      <c r="J189" s="165">
        <v>0</v>
      </c>
      <c r="K189" s="165">
        <v>1072.90283</v>
      </c>
      <c r="L189" s="165">
        <v>233.86332000000002</v>
      </c>
      <c r="M189" s="165">
        <v>0</v>
      </c>
      <c r="N189" s="165">
        <v>233.86332000000002</v>
      </c>
      <c r="O189" s="165">
        <v>1306.7661499999999</v>
      </c>
      <c r="P189" s="165">
        <v>37790.315609999998</v>
      </c>
      <c r="Q189" s="165">
        <v>0</v>
      </c>
      <c r="R189" s="166">
        <v>37790.315609999998</v>
      </c>
      <c r="S189" s="7"/>
      <c r="T189" s="7"/>
      <c r="U189" s="7"/>
      <c r="V189" s="7"/>
      <c r="W189" s="7"/>
      <c r="X189" s="7"/>
      <c r="Y189" s="7"/>
      <c r="Z189" s="7"/>
      <c r="AA189" s="7"/>
      <c r="AB189" s="7"/>
    </row>
    <row r="190" spans="1:28" ht="13.2">
      <c r="A190" s="167"/>
      <c r="B190" s="167"/>
      <c r="C190" s="163" t="s">
        <v>133</v>
      </c>
      <c r="D190" s="163" t="s">
        <v>134</v>
      </c>
      <c r="E190" s="163">
        <v>66</v>
      </c>
      <c r="F190" s="164">
        <v>0</v>
      </c>
      <c r="G190" s="165">
        <v>0</v>
      </c>
      <c r="H190" s="165">
        <v>0</v>
      </c>
      <c r="I190" s="165">
        <v>2553.3499100000004</v>
      </c>
      <c r="J190" s="165">
        <v>1.23E-3</v>
      </c>
      <c r="K190" s="165">
        <v>2553.3511400000002</v>
      </c>
      <c r="L190" s="165">
        <v>662.41789000000006</v>
      </c>
      <c r="M190" s="165">
        <v>0</v>
      </c>
      <c r="N190" s="165">
        <v>662.41789000000006</v>
      </c>
      <c r="O190" s="165">
        <v>3215.7690299999999</v>
      </c>
      <c r="P190" s="165">
        <v>14005.93043</v>
      </c>
      <c r="Q190" s="165">
        <v>0</v>
      </c>
      <c r="R190" s="166">
        <v>14005.93043</v>
      </c>
      <c r="S190" s="7"/>
      <c r="T190" s="7"/>
      <c r="U190" s="7"/>
      <c r="V190" s="7"/>
      <c r="W190" s="7"/>
      <c r="X190" s="7"/>
      <c r="Y190" s="7"/>
      <c r="Z190" s="7"/>
      <c r="AA190" s="7"/>
      <c r="AB190" s="7"/>
    </row>
    <row r="191" spans="1:28" ht="13.2">
      <c r="A191" s="167"/>
      <c r="B191" s="167"/>
      <c r="C191" s="167"/>
      <c r="D191" s="167"/>
      <c r="E191" s="168">
        <v>120</v>
      </c>
      <c r="F191" s="169">
        <v>0</v>
      </c>
      <c r="G191" s="121">
        <v>0</v>
      </c>
      <c r="H191" s="121">
        <v>0</v>
      </c>
      <c r="I191" s="121">
        <v>34.518010000000004</v>
      </c>
      <c r="J191" s="121">
        <v>0</v>
      </c>
      <c r="K191" s="121">
        <v>34.518010000000004</v>
      </c>
      <c r="L191" s="121">
        <v>0</v>
      </c>
      <c r="M191" s="121">
        <v>0</v>
      </c>
      <c r="N191" s="121">
        <v>0</v>
      </c>
      <c r="O191" s="121">
        <v>34.518010000000004</v>
      </c>
      <c r="P191" s="121">
        <v>5477.3510700000006</v>
      </c>
      <c r="Q191" s="121">
        <v>0</v>
      </c>
      <c r="R191" s="170">
        <v>5477.3510700000006</v>
      </c>
      <c r="S191" s="7"/>
      <c r="T191" s="7"/>
      <c r="U191" s="7"/>
      <c r="V191" s="7"/>
      <c r="W191" s="7"/>
      <c r="X191" s="7"/>
      <c r="Y191" s="7"/>
      <c r="Z191" s="7"/>
      <c r="AA191" s="7"/>
      <c r="AB191" s="7"/>
    </row>
    <row r="192" spans="1:28" ht="13.2">
      <c r="A192" s="167"/>
      <c r="B192" s="167"/>
      <c r="C192" s="167"/>
      <c r="D192" s="163" t="s">
        <v>207</v>
      </c>
      <c r="E192" s="163">
        <v>87</v>
      </c>
      <c r="F192" s="164">
        <v>0</v>
      </c>
      <c r="G192" s="165">
        <v>0</v>
      </c>
      <c r="H192" s="165">
        <v>0</v>
      </c>
      <c r="I192" s="165">
        <v>30.603570000000001</v>
      </c>
      <c r="J192" s="165">
        <v>0</v>
      </c>
      <c r="K192" s="165">
        <v>30.603570000000001</v>
      </c>
      <c r="L192" s="165">
        <v>6.4849999999999991E-2</v>
      </c>
      <c r="M192" s="165">
        <v>0</v>
      </c>
      <c r="N192" s="165">
        <v>6.4849999999999991E-2</v>
      </c>
      <c r="O192" s="165">
        <v>30.668419999999998</v>
      </c>
      <c r="P192" s="165">
        <v>13409.692779999999</v>
      </c>
      <c r="Q192" s="165">
        <v>0</v>
      </c>
      <c r="R192" s="166">
        <v>13409.692779999999</v>
      </c>
      <c r="S192" s="7"/>
      <c r="T192" s="7"/>
      <c r="U192" s="7"/>
      <c r="V192" s="7"/>
      <c r="W192" s="7"/>
      <c r="X192" s="7"/>
      <c r="Y192" s="7"/>
      <c r="Z192" s="7"/>
      <c r="AA192" s="7"/>
      <c r="AB192" s="7"/>
    </row>
    <row r="193" spans="1:28" ht="13.2">
      <c r="A193" s="167"/>
      <c r="B193" s="167"/>
      <c r="C193" s="167"/>
      <c r="D193" s="167"/>
      <c r="E193" s="168">
        <v>94</v>
      </c>
      <c r="F193" s="169">
        <v>0</v>
      </c>
      <c r="G193" s="121">
        <v>0</v>
      </c>
      <c r="H193" s="121">
        <v>0</v>
      </c>
      <c r="I193" s="121">
        <v>2452.86285</v>
      </c>
      <c r="J193" s="121">
        <v>3.4806500000000002</v>
      </c>
      <c r="K193" s="121">
        <v>2456.3434999999999</v>
      </c>
      <c r="L193" s="121">
        <v>2141.5269800000001</v>
      </c>
      <c r="M193" s="121">
        <v>0</v>
      </c>
      <c r="N193" s="121">
        <v>2141.5269800000001</v>
      </c>
      <c r="O193" s="121">
        <v>4597.8704800000005</v>
      </c>
      <c r="P193" s="121">
        <v>20736.90912</v>
      </c>
      <c r="Q193" s="121">
        <v>0</v>
      </c>
      <c r="R193" s="170">
        <v>20736.90912</v>
      </c>
      <c r="S193" s="7"/>
      <c r="T193" s="7"/>
      <c r="U193" s="7"/>
      <c r="V193" s="7"/>
      <c r="W193" s="7"/>
      <c r="X193" s="7"/>
      <c r="Y193" s="7"/>
      <c r="Z193" s="7"/>
      <c r="AA193" s="7"/>
      <c r="AB193" s="7"/>
    </row>
    <row r="194" spans="1:28" ht="13.2">
      <c r="A194" s="167"/>
      <c r="B194" s="167"/>
      <c r="C194" s="167"/>
      <c r="D194" s="163" t="s">
        <v>133</v>
      </c>
      <c r="E194" s="163">
        <v>39</v>
      </c>
      <c r="F194" s="164">
        <v>0</v>
      </c>
      <c r="G194" s="165">
        <v>0</v>
      </c>
      <c r="H194" s="165">
        <v>0</v>
      </c>
      <c r="I194" s="165">
        <v>2836.47021</v>
      </c>
      <c r="J194" s="165">
        <v>3.4100000000000003E-3</v>
      </c>
      <c r="K194" s="165">
        <v>2836.4736200000002</v>
      </c>
      <c r="L194" s="165">
        <v>1311.5711399999998</v>
      </c>
      <c r="M194" s="165">
        <v>0</v>
      </c>
      <c r="N194" s="165">
        <v>1311.5711399999998</v>
      </c>
      <c r="O194" s="165">
        <v>4148.0447599999998</v>
      </c>
      <c r="P194" s="165">
        <v>12968.02533</v>
      </c>
      <c r="Q194" s="165">
        <v>0</v>
      </c>
      <c r="R194" s="166">
        <v>12968.02533</v>
      </c>
      <c r="S194" s="7"/>
      <c r="T194" s="7"/>
      <c r="U194" s="7"/>
      <c r="V194" s="7"/>
      <c r="W194" s="7"/>
      <c r="X194" s="7"/>
      <c r="Y194" s="7"/>
      <c r="Z194" s="7"/>
      <c r="AA194" s="7"/>
      <c r="AB194" s="7"/>
    </row>
    <row r="195" spans="1:28" ht="13.2">
      <c r="A195" s="167"/>
      <c r="B195" s="167"/>
      <c r="C195" s="167"/>
      <c r="D195" s="167"/>
      <c r="E195" s="168">
        <v>40</v>
      </c>
      <c r="F195" s="169">
        <v>0</v>
      </c>
      <c r="G195" s="121">
        <v>0</v>
      </c>
      <c r="H195" s="121">
        <v>0</v>
      </c>
      <c r="I195" s="121">
        <v>5463.1044400000001</v>
      </c>
      <c r="J195" s="121">
        <v>31.908480000000001</v>
      </c>
      <c r="K195" s="121">
        <v>5495.0129200000001</v>
      </c>
      <c r="L195" s="121">
        <v>16640.33841</v>
      </c>
      <c r="M195" s="121">
        <v>1.5400000000000001E-3</v>
      </c>
      <c r="N195" s="121">
        <v>16640.339949999998</v>
      </c>
      <c r="O195" s="121">
        <v>22135.352870000002</v>
      </c>
      <c r="P195" s="121">
        <v>52600.198380000002</v>
      </c>
      <c r="Q195" s="121">
        <v>0</v>
      </c>
      <c r="R195" s="170">
        <v>52600.198380000002</v>
      </c>
      <c r="S195" s="7"/>
      <c r="T195" s="7"/>
      <c r="U195" s="7"/>
      <c r="V195" s="7"/>
      <c r="W195" s="7"/>
      <c r="X195" s="7"/>
      <c r="Y195" s="7"/>
      <c r="Z195" s="7"/>
      <c r="AA195" s="7"/>
      <c r="AB195" s="7"/>
    </row>
    <row r="196" spans="1:28" ht="13.2">
      <c r="A196" s="167"/>
      <c r="B196" s="167"/>
      <c r="C196" s="167"/>
      <c r="D196" s="163" t="s">
        <v>208</v>
      </c>
      <c r="E196" s="163">
        <v>126</v>
      </c>
      <c r="F196" s="164">
        <v>0</v>
      </c>
      <c r="G196" s="165">
        <v>0</v>
      </c>
      <c r="H196" s="165">
        <v>0</v>
      </c>
      <c r="I196" s="165">
        <v>76.994630000000001</v>
      </c>
      <c r="J196" s="165">
        <v>0</v>
      </c>
      <c r="K196" s="165">
        <v>76.994630000000001</v>
      </c>
      <c r="L196" s="165">
        <v>0</v>
      </c>
      <c r="M196" s="165">
        <v>0</v>
      </c>
      <c r="N196" s="165">
        <v>0</v>
      </c>
      <c r="O196" s="165">
        <v>76.994630000000001</v>
      </c>
      <c r="P196" s="165">
        <v>5487.1566600000006</v>
      </c>
      <c r="Q196" s="165">
        <v>0</v>
      </c>
      <c r="R196" s="166">
        <v>5487.1566600000006</v>
      </c>
      <c r="S196" s="7"/>
      <c r="T196" s="7"/>
      <c r="U196" s="7"/>
      <c r="V196" s="7"/>
      <c r="W196" s="7"/>
      <c r="X196" s="7"/>
      <c r="Y196" s="7"/>
      <c r="Z196" s="7"/>
      <c r="AA196" s="7"/>
      <c r="AB196" s="7"/>
    </row>
    <row r="197" spans="1:28" ht="13.2">
      <c r="A197" s="167"/>
      <c r="B197" s="167"/>
      <c r="C197" s="163" t="s">
        <v>135</v>
      </c>
      <c r="D197" s="163" t="s">
        <v>135</v>
      </c>
      <c r="E197" s="163">
        <v>71</v>
      </c>
      <c r="F197" s="164">
        <v>0</v>
      </c>
      <c r="G197" s="165">
        <v>0</v>
      </c>
      <c r="H197" s="165">
        <v>0</v>
      </c>
      <c r="I197" s="165">
        <v>1172.4893300000001</v>
      </c>
      <c r="J197" s="165">
        <v>0.88515999999999995</v>
      </c>
      <c r="K197" s="165">
        <v>1173.3744899999999</v>
      </c>
      <c r="L197" s="165">
        <v>6.2323900000000005</v>
      </c>
      <c r="M197" s="165">
        <v>0</v>
      </c>
      <c r="N197" s="165">
        <v>6.2323900000000005</v>
      </c>
      <c r="O197" s="165">
        <v>1179.6068799999998</v>
      </c>
      <c r="P197" s="165">
        <v>8048.8470900000002</v>
      </c>
      <c r="Q197" s="165">
        <v>0</v>
      </c>
      <c r="R197" s="166">
        <v>8048.8470900000002</v>
      </c>
      <c r="S197" s="7"/>
      <c r="T197" s="7"/>
      <c r="U197" s="7"/>
      <c r="V197" s="7"/>
      <c r="W197" s="7"/>
      <c r="X197" s="7"/>
      <c r="Y197" s="7"/>
      <c r="Z197" s="7"/>
      <c r="AA197" s="7"/>
      <c r="AB197" s="7"/>
    </row>
    <row r="198" spans="1:28" ht="13.2">
      <c r="A198" s="167"/>
      <c r="B198" s="163" t="s">
        <v>15</v>
      </c>
      <c r="C198" s="163" t="s">
        <v>136</v>
      </c>
      <c r="D198" s="163" t="s">
        <v>136</v>
      </c>
      <c r="E198" s="163">
        <v>46</v>
      </c>
      <c r="F198" s="164">
        <v>0</v>
      </c>
      <c r="G198" s="165">
        <v>0</v>
      </c>
      <c r="H198" s="165">
        <v>0</v>
      </c>
      <c r="I198" s="165">
        <v>6021.4893700000002</v>
      </c>
      <c r="J198" s="165">
        <v>169.28538</v>
      </c>
      <c r="K198" s="165">
        <v>6190.7747499999996</v>
      </c>
      <c r="L198" s="165">
        <v>6206.1051900000002</v>
      </c>
      <c r="M198" s="165">
        <v>3.8799999999999998E-3</v>
      </c>
      <c r="N198" s="165">
        <v>6206.1090700000004</v>
      </c>
      <c r="O198" s="165">
        <v>12396.883820000001</v>
      </c>
      <c r="P198" s="165">
        <v>59769.451359999999</v>
      </c>
      <c r="Q198" s="165">
        <v>0</v>
      </c>
      <c r="R198" s="166">
        <v>59769.451359999999</v>
      </c>
      <c r="S198" s="7"/>
      <c r="T198" s="7"/>
      <c r="U198" s="7"/>
      <c r="V198" s="7"/>
      <c r="W198" s="7"/>
      <c r="X198" s="7"/>
      <c r="Y198" s="7"/>
      <c r="Z198" s="7"/>
      <c r="AA198" s="7"/>
      <c r="AB198" s="7"/>
    </row>
    <row r="199" spans="1:28" ht="13.2">
      <c r="A199" s="167"/>
      <c r="B199" s="167"/>
      <c r="C199" s="167"/>
      <c r="D199" s="167"/>
      <c r="E199" s="168">
        <v>128</v>
      </c>
      <c r="F199" s="169">
        <v>0</v>
      </c>
      <c r="G199" s="121">
        <v>0</v>
      </c>
      <c r="H199" s="121">
        <v>0</v>
      </c>
      <c r="I199" s="121">
        <v>29.831970000000002</v>
      </c>
      <c r="J199" s="121">
        <v>0</v>
      </c>
      <c r="K199" s="121">
        <v>29.831970000000002</v>
      </c>
      <c r="L199" s="121">
        <v>0</v>
      </c>
      <c r="M199" s="121">
        <v>0</v>
      </c>
      <c r="N199" s="121">
        <v>0</v>
      </c>
      <c r="O199" s="121">
        <v>29.831970000000002</v>
      </c>
      <c r="P199" s="121">
        <v>10341.34474</v>
      </c>
      <c r="Q199" s="121">
        <v>0</v>
      </c>
      <c r="R199" s="170">
        <v>10341.34474</v>
      </c>
      <c r="S199" s="7"/>
      <c r="T199" s="7"/>
      <c r="U199" s="7"/>
      <c r="V199" s="7"/>
      <c r="W199" s="7"/>
      <c r="X199" s="7"/>
      <c r="Y199" s="7"/>
      <c r="Z199" s="7"/>
      <c r="AA199" s="7"/>
      <c r="AB199" s="7"/>
    </row>
    <row r="200" spans="1:28" ht="13.2">
      <c r="A200" s="167"/>
      <c r="B200" s="167"/>
      <c r="C200" s="167"/>
      <c r="D200" s="163" t="s">
        <v>137</v>
      </c>
      <c r="E200" s="163">
        <v>63</v>
      </c>
      <c r="F200" s="164">
        <v>0</v>
      </c>
      <c r="G200" s="165">
        <v>0</v>
      </c>
      <c r="H200" s="165">
        <v>0</v>
      </c>
      <c r="I200" s="165">
        <v>3331.2192</v>
      </c>
      <c r="J200" s="165">
        <v>1.2279999999999999E-2</v>
      </c>
      <c r="K200" s="165">
        <v>3331.2314799999999</v>
      </c>
      <c r="L200" s="165">
        <v>1293.6461299999999</v>
      </c>
      <c r="M200" s="165">
        <v>1.57E-3</v>
      </c>
      <c r="N200" s="165">
        <v>1293.6477</v>
      </c>
      <c r="O200" s="165">
        <v>4624.8791799999999</v>
      </c>
      <c r="P200" s="165">
        <v>49828.132389999999</v>
      </c>
      <c r="Q200" s="165">
        <v>0</v>
      </c>
      <c r="R200" s="166">
        <v>49828.132389999999</v>
      </c>
      <c r="S200" s="7"/>
      <c r="T200" s="7"/>
      <c r="U200" s="7"/>
      <c r="V200" s="7"/>
      <c r="W200" s="7"/>
      <c r="X200" s="7"/>
      <c r="Y200" s="7"/>
      <c r="Z200" s="7"/>
      <c r="AA200" s="7"/>
      <c r="AB200" s="7"/>
    </row>
    <row r="201" spans="1:28" ht="13.2">
      <c r="A201" s="167"/>
      <c r="B201" s="167"/>
      <c r="C201" s="167"/>
      <c r="D201" s="167"/>
      <c r="E201" s="168">
        <v>127</v>
      </c>
      <c r="F201" s="169">
        <v>0</v>
      </c>
      <c r="G201" s="121">
        <v>0</v>
      </c>
      <c r="H201" s="121">
        <v>0</v>
      </c>
      <c r="I201" s="121">
        <v>19.928570000000001</v>
      </c>
      <c r="J201" s="121">
        <v>0</v>
      </c>
      <c r="K201" s="121">
        <v>19.928570000000001</v>
      </c>
      <c r="L201" s="121">
        <v>0</v>
      </c>
      <c r="M201" s="121">
        <v>0</v>
      </c>
      <c r="N201" s="121">
        <v>0</v>
      </c>
      <c r="O201" s="121">
        <v>19.928570000000001</v>
      </c>
      <c r="P201" s="121">
        <v>7634.1647499999999</v>
      </c>
      <c r="Q201" s="121">
        <v>0</v>
      </c>
      <c r="R201" s="170">
        <v>7634.1647499999999</v>
      </c>
      <c r="S201" s="7"/>
      <c r="T201" s="7"/>
      <c r="U201" s="7"/>
      <c r="V201" s="7"/>
      <c r="W201" s="7"/>
      <c r="X201" s="7"/>
      <c r="Y201" s="7"/>
      <c r="Z201" s="7"/>
      <c r="AA201" s="7"/>
      <c r="AB201" s="7"/>
    </row>
    <row r="202" spans="1:28" ht="13.2">
      <c r="A202" s="167"/>
      <c r="B202" s="167"/>
      <c r="C202" s="167"/>
      <c r="D202" s="163" t="s">
        <v>148</v>
      </c>
      <c r="E202" s="163">
        <v>86</v>
      </c>
      <c r="F202" s="164">
        <v>0</v>
      </c>
      <c r="G202" s="165">
        <v>0</v>
      </c>
      <c r="H202" s="165">
        <v>0</v>
      </c>
      <c r="I202" s="165">
        <v>262.15064000000001</v>
      </c>
      <c r="J202" s="165">
        <v>0</v>
      </c>
      <c r="K202" s="165">
        <v>262.15064000000001</v>
      </c>
      <c r="L202" s="165">
        <v>0</v>
      </c>
      <c r="M202" s="165">
        <v>0</v>
      </c>
      <c r="N202" s="165">
        <v>0</v>
      </c>
      <c r="O202" s="165">
        <v>262.15064000000001</v>
      </c>
      <c r="P202" s="165">
        <v>12472.831</v>
      </c>
      <c r="Q202" s="165">
        <v>0</v>
      </c>
      <c r="R202" s="166">
        <v>12472.831</v>
      </c>
      <c r="S202" s="7"/>
      <c r="T202" s="7"/>
      <c r="U202" s="7"/>
      <c r="V202" s="7"/>
      <c r="W202" s="7"/>
      <c r="X202" s="7"/>
      <c r="Y202" s="7"/>
      <c r="Z202" s="7"/>
      <c r="AA202" s="7"/>
      <c r="AB202" s="7"/>
    </row>
    <row r="203" spans="1:28" ht="13.2">
      <c r="A203" s="167"/>
      <c r="B203" s="167"/>
      <c r="C203" s="163" t="s">
        <v>15</v>
      </c>
      <c r="D203" s="163" t="s">
        <v>15</v>
      </c>
      <c r="E203" s="163">
        <v>59</v>
      </c>
      <c r="F203" s="164">
        <v>0</v>
      </c>
      <c r="G203" s="165">
        <v>0</v>
      </c>
      <c r="H203" s="165">
        <v>0</v>
      </c>
      <c r="I203" s="165">
        <v>1717.1276399999999</v>
      </c>
      <c r="J203" s="165">
        <v>4.3E-3</v>
      </c>
      <c r="K203" s="165">
        <v>1717.13194</v>
      </c>
      <c r="L203" s="165">
        <v>1277.0132100000001</v>
      </c>
      <c r="M203" s="165">
        <v>0</v>
      </c>
      <c r="N203" s="165">
        <v>1277.0132100000001</v>
      </c>
      <c r="O203" s="165">
        <v>2994.1451499999998</v>
      </c>
      <c r="P203" s="165">
        <v>11371.24309</v>
      </c>
      <c r="Q203" s="165">
        <v>0</v>
      </c>
      <c r="R203" s="166">
        <v>11371.24309</v>
      </c>
      <c r="S203" s="7"/>
      <c r="T203" s="7"/>
      <c r="U203" s="7"/>
      <c r="V203" s="7"/>
      <c r="W203" s="7"/>
      <c r="X203" s="7"/>
      <c r="Y203" s="7"/>
      <c r="Z203" s="7"/>
      <c r="AA203" s="7"/>
      <c r="AB203" s="7"/>
    </row>
    <row r="204" spans="1:28" ht="13.2">
      <c r="A204" s="167"/>
      <c r="B204" s="167"/>
      <c r="C204" s="167"/>
      <c r="D204" s="163" t="s">
        <v>209</v>
      </c>
      <c r="E204" s="163">
        <v>70</v>
      </c>
      <c r="F204" s="164">
        <v>0</v>
      </c>
      <c r="G204" s="165">
        <v>0</v>
      </c>
      <c r="H204" s="165">
        <v>0</v>
      </c>
      <c r="I204" s="165">
        <v>1119.47065</v>
      </c>
      <c r="J204" s="165">
        <v>1.1999999999999999E-4</v>
      </c>
      <c r="K204" s="165">
        <v>1119.4707700000001</v>
      </c>
      <c r="L204" s="165">
        <v>0.66083999999999998</v>
      </c>
      <c r="M204" s="165">
        <v>0</v>
      </c>
      <c r="N204" s="165">
        <v>0.66083999999999998</v>
      </c>
      <c r="O204" s="165">
        <v>1120.1316100000001</v>
      </c>
      <c r="P204" s="165">
        <v>8480.910890000001</v>
      </c>
      <c r="Q204" s="165">
        <v>0</v>
      </c>
      <c r="R204" s="166">
        <v>8480.910890000001</v>
      </c>
      <c r="S204" s="7"/>
      <c r="T204" s="7"/>
      <c r="U204" s="7"/>
      <c r="V204" s="7"/>
      <c r="W204" s="7"/>
      <c r="X204" s="7"/>
      <c r="Y204" s="7"/>
      <c r="Z204" s="7"/>
      <c r="AA204" s="7"/>
      <c r="AB204" s="7"/>
    </row>
    <row r="205" spans="1:28" ht="13.2">
      <c r="A205" s="167"/>
      <c r="B205" s="167"/>
      <c r="C205" s="163" t="s">
        <v>210</v>
      </c>
      <c r="D205" s="163" t="s">
        <v>210</v>
      </c>
      <c r="E205" s="163">
        <v>69</v>
      </c>
      <c r="F205" s="164">
        <v>0</v>
      </c>
      <c r="G205" s="165">
        <v>0</v>
      </c>
      <c r="H205" s="165">
        <v>0</v>
      </c>
      <c r="I205" s="165">
        <v>1494.4861599999999</v>
      </c>
      <c r="J205" s="165">
        <v>3.2280000000000003E-2</v>
      </c>
      <c r="K205" s="165">
        <v>1494.5184400000001</v>
      </c>
      <c r="L205" s="165">
        <v>156.61420000000001</v>
      </c>
      <c r="M205" s="165">
        <v>1.1999999999999999E-4</v>
      </c>
      <c r="N205" s="165">
        <v>156.61432000000002</v>
      </c>
      <c r="O205" s="165">
        <v>1651.13276</v>
      </c>
      <c r="P205" s="165">
        <v>11829.88976</v>
      </c>
      <c r="Q205" s="165">
        <v>0</v>
      </c>
      <c r="R205" s="166">
        <v>11829.88976</v>
      </c>
      <c r="S205" s="7"/>
      <c r="T205" s="7"/>
      <c r="U205" s="7"/>
      <c r="V205" s="7"/>
      <c r="W205" s="7"/>
      <c r="X205" s="7"/>
      <c r="Y205" s="7"/>
      <c r="Z205" s="7"/>
      <c r="AA205" s="7"/>
      <c r="AB205" s="7"/>
    </row>
    <row r="206" spans="1:28" ht="13.2">
      <c r="A206" s="167"/>
      <c r="B206" s="163" t="s">
        <v>16</v>
      </c>
      <c r="C206" s="163" t="s">
        <v>138</v>
      </c>
      <c r="D206" s="163" t="s">
        <v>138</v>
      </c>
      <c r="E206" s="163">
        <v>92</v>
      </c>
      <c r="F206" s="164">
        <v>0</v>
      </c>
      <c r="G206" s="165">
        <v>0</v>
      </c>
      <c r="H206" s="165">
        <v>0</v>
      </c>
      <c r="I206" s="165">
        <v>1047.1239399999999</v>
      </c>
      <c r="J206" s="165">
        <v>0</v>
      </c>
      <c r="K206" s="165">
        <v>1047.1239399999999</v>
      </c>
      <c r="L206" s="165">
        <v>390.89485999999999</v>
      </c>
      <c r="M206" s="165">
        <v>0</v>
      </c>
      <c r="N206" s="165">
        <v>390.89485999999999</v>
      </c>
      <c r="O206" s="165">
        <v>1438.0188000000001</v>
      </c>
      <c r="P206" s="165">
        <v>9846.4639000000006</v>
      </c>
      <c r="Q206" s="165">
        <v>0</v>
      </c>
      <c r="R206" s="166">
        <v>9846.4639000000006</v>
      </c>
      <c r="S206" s="7"/>
      <c r="T206" s="7"/>
      <c r="U206" s="7"/>
      <c r="V206" s="7"/>
      <c r="W206" s="7"/>
      <c r="X206" s="7"/>
      <c r="Y206" s="7"/>
      <c r="Z206" s="7"/>
      <c r="AA206" s="7"/>
      <c r="AB206" s="7"/>
    </row>
    <row r="207" spans="1:28" ht="13.2">
      <c r="A207" s="167"/>
      <c r="B207" s="167"/>
      <c r="C207" s="163" t="s">
        <v>139</v>
      </c>
      <c r="D207" s="163" t="s">
        <v>211</v>
      </c>
      <c r="E207" s="163">
        <v>121</v>
      </c>
      <c r="F207" s="164">
        <v>0</v>
      </c>
      <c r="G207" s="165">
        <v>0</v>
      </c>
      <c r="H207" s="165">
        <v>0</v>
      </c>
      <c r="I207" s="165">
        <v>220.44481999999999</v>
      </c>
      <c r="J207" s="165">
        <v>0</v>
      </c>
      <c r="K207" s="165">
        <v>220.44481999999999</v>
      </c>
      <c r="L207" s="165">
        <v>0</v>
      </c>
      <c r="M207" s="165">
        <v>0</v>
      </c>
      <c r="N207" s="165">
        <v>0</v>
      </c>
      <c r="O207" s="165">
        <v>220.44481999999999</v>
      </c>
      <c r="P207" s="165">
        <v>4662.7569199999998</v>
      </c>
      <c r="Q207" s="165">
        <v>0</v>
      </c>
      <c r="R207" s="166">
        <v>4662.7569199999998</v>
      </c>
      <c r="S207" s="7"/>
      <c r="T207" s="7"/>
      <c r="U207" s="7"/>
      <c r="V207" s="7"/>
      <c r="W207" s="7"/>
      <c r="X207" s="7"/>
      <c r="Y207" s="7"/>
      <c r="Z207" s="7"/>
      <c r="AA207" s="7"/>
      <c r="AB207" s="7"/>
    </row>
    <row r="208" spans="1:28" ht="13.2">
      <c r="A208" s="167"/>
      <c r="B208" s="167"/>
      <c r="C208" s="167"/>
      <c r="D208" s="163" t="s">
        <v>140</v>
      </c>
      <c r="E208" s="163">
        <v>45</v>
      </c>
      <c r="F208" s="164">
        <v>0</v>
      </c>
      <c r="G208" s="165">
        <v>0</v>
      </c>
      <c r="H208" s="165">
        <v>0</v>
      </c>
      <c r="I208" s="165">
        <v>1998.579</v>
      </c>
      <c r="J208" s="165">
        <v>7.6760000000000009E-2</v>
      </c>
      <c r="K208" s="165">
        <v>1998.6557600000001</v>
      </c>
      <c r="L208" s="165">
        <v>764.32620999999995</v>
      </c>
      <c r="M208" s="165">
        <v>0</v>
      </c>
      <c r="N208" s="165">
        <v>764.32620999999995</v>
      </c>
      <c r="O208" s="165">
        <v>2762.9819700000003</v>
      </c>
      <c r="P208" s="165">
        <v>7611.9324299999998</v>
      </c>
      <c r="Q208" s="165">
        <v>0</v>
      </c>
      <c r="R208" s="166">
        <v>7611.9324299999998</v>
      </c>
      <c r="S208" s="7"/>
      <c r="T208" s="7"/>
      <c r="U208" s="7"/>
      <c r="V208" s="7"/>
      <c r="W208" s="7"/>
      <c r="X208" s="7"/>
      <c r="Y208" s="7"/>
      <c r="Z208" s="7"/>
      <c r="AA208" s="7"/>
      <c r="AB208" s="7"/>
    </row>
    <row r="209" spans="1:28" ht="13.2">
      <c r="A209" s="167"/>
      <c r="B209" s="167"/>
      <c r="C209" s="163" t="s">
        <v>141</v>
      </c>
      <c r="D209" s="163" t="s">
        <v>141</v>
      </c>
      <c r="E209" s="163">
        <v>91</v>
      </c>
      <c r="F209" s="164">
        <v>0</v>
      </c>
      <c r="G209" s="165">
        <v>0</v>
      </c>
      <c r="H209" s="165">
        <v>0</v>
      </c>
      <c r="I209" s="165">
        <v>2061.9609299999997</v>
      </c>
      <c r="J209" s="165">
        <v>3.8577300000000001</v>
      </c>
      <c r="K209" s="165">
        <v>2065.8186599999999</v>
      </c>
      <c r="L209" s="165">
        <v>1132.0967000000001</v>
      </c>
      <c r="M209" s="165">
        <v>0</v>
      </c>
      <c r="N209" s="165">
        <v>1132.0967000000001</v>
      </c>
      <c r="O209" s="165">
        <v>3197.91536</v>
      </c>
      <c r="P209" s="165">
        <v>9172.6630100000002</v>
      </c>
      <c r="Q209" s="165">
        <v>0</v>
      </c>
      <c r="R209" s="166">
        <v>9172.6630100000002</v>
      </c>
      <c r="S209" s="7"/>
      <c r="T209" s="7"/>
      <c r="U209" s="7"/>
      <c r="V209" s="7"/>
      <c r="W209" s="7"/>
      <c r="X209" s="7"/>
      <c r="Y209" s="7"/>
      <c r="Z209" s="7"/>
      <c r="AA209" s="7"/>
      <c r="AB209" s="7"/>
    </row>
    <row r="210" spans="1:28" ht="13.2">
      <c r="A210" s="167"/>
      <c r="B210" s="167"/>
      <c r="C210" s="163" t="s">
        <v>142</v>
      </c>
      <c r="D210" s="163" t="s">
        <v>143</v>
      </c>
      <c r="E210" s="163">
        <v>90</v>
      </c>
      <c r="F210" s="164">
        <v>0</v>
      </c>
      <c r="G210" s="165">
        <v>0</v>
      </c>
      <c r="H210" s="165">
        <v>0</v>
      </c>
      <c r="I210" s="165">
        <v>1744.3183899999999</v>
      </c>
      <c r="J210" s="165">
        <v>9.2230000000000006E-2</v>
      </c>
      <c r="K210" s="165">
        <v>1744.4106200000001</v>
      </c>
      <c r="L210" s="165">
        <v>2001.1811299999999</v>
      </c>
      <c r="M210" s="165">
        <v>0</v>
      </c>
      <c r="N210" s="165">
        <v>2001.1811299999999</v>
      </c>
      <c r="O210" s="165">
        <v>3745.59175</v>
      </c>
      <c r="P210" s="165">
        <v>7902.42371</v>
      </c>
      <c r="Q210" s="165">
        <v>0</v>
      </c>
      <c r="R210" s="166">
        <v>7902.42371</v>
      </c>
      <c r="S210" s="7"/>
      <c r="T210" s="7"/>
      <c r="U210" s="7"/>
      <c r="V210" s="7"/>
      <c r="W210" s="7"/>
      <c r="X210" s="7"/>
      <c r="Y210" s="7"/>
      <c r="Z210" s="7"/>
      <c r="AA210" s="7"/>
      <c r="AB210" s="7"/>
    </row>
    <row r="211" spans="1:28" ht="13.2">
      <c r="A211" s="167"/>
      <c r="B211" s="167"/>
      <c r="C211" s="163" t="s">
        <v>16</v>
      </c>
      <c r="D211" s="163" t="s">
        <v>144</v>
      </c>
      <c r="E211" s="163">
        <v>17</v>
      </c>
      <c r="F211" s="164">
        <v>0</v>
      </c>
      <c r="G211" s="165">
        <v>0</v>
      </c>
      <c r="H211" s="165">
        <v>0</v>
      </c>
      <c r="I211" s="165">
        <v>5379.6633600000005</v>
      </c>
      <c r="J211" s="165">
        <v>11.55081</v>
      </c>
      <c r="K211" s="165">
        <v>5391.2141700000002</v>
      </c>
      <c r="L211" s="165">
        <v>5786.22822</v>
      </c>
      <c r="M211" s="165">
        <v>0</v>
      </c>
      <c r="N211" s="165">
        <v>5786.22822</v>
      </c>
      <c r="O211" s="165">
        <v>11177.44239</v>
      </c>
      <c r="P211" s="165">
        <v>57925.81914</v>
      </c>
      <c r="Q211" s="165">
        <v>0</v>
      </c>
      <c r="R211" s="166">
        <v>57925.81914</v>
      </c>
      <c r="S211" s="7"/>
      <c r="T211" s="7"/>
      <c r="U211" s="7"/>
      <c r="V211" s="7"/>
      <c r="W211" s="7"/>
      <c r="X211" s="7"/>
      <c r="Y211" s="7"/>
      <c r="Z211" s="7"/>
      <c r="AA211" s="7"/>
      <c r="AB211" s="7"/>
    </row>
    <row r="212" spans="1:28" ht="13.2">
      <c r="A212" s="167"/>
      <c r="B212" s="167"/>
      <c r="C212" s="167"/>
      <c r="D212" s="167"/>
      <c r="E212" s="168">
        <v>35</v>
      </c>
      <c r="F212" s="169">
        <v>0</v>
      </c>
      <c r="G212" s="121">
        <v>0</v>
      </c>
      <c r="H212" s="121">
        <v>0</v>
      </c>
      <c r="I212" s="121">
        <v>3702.8378600000001</v>
      </c>
      <c r="J212" s="121">
        <v>3.8894299999999999</v>
      </c>
      <c r="K212" s="121">
        <v>3706.7272899999998</v>
      </c>
      <c r="L212" s="121">
        <v>1886.5077200000001</v>
      </c>
      <c r="M212" s="121">
        <v>1.9000000000000001E-4</v>
      </c>
      <c r="N212" s="121">
        <v>1886.5079099999998</v>
      </c>
      <c r="O212" s="121">
        <v>5593.2352000000001</v>
      </c>
      <c r="P212" s="121">
        <v>54198.76197</v>
      </c>
      <c r="Q212" s="121">
        <v>0</v>
      </c>
      <c r="R212" s="170">
        <v>54198.76197</v>
      </c>
      <c r="S212" s="7"/>
      <c r="T212" s="7"/>
      <c r="U212" s="7"/>
      <c r="V212" s="7"/>
      <c r="W212" s="7"/>
      <c r="X212" s="7"/>
      <c r="Y212" s="7"/>
      <c r="Z212" s="7"/>
      <c r="AA212" s="7"/>
      <c r="AB212" s="7"/>
    </row>
    <row r="213" spans="1:28" ht="13.2">
      <c r="A213" s="167"/>
      <c r="B213" s="167"/>
      <c r="C213" s="167"/>
      <c r="D213" s="167"/>
      <c r="E213" s="168">
        <v>81</v>
      </c>
      <c r="F213" s="169">
        <v>0</v>
      </c>
      <c r="G213" s="121">
        <v>0</v>
      </c>
      <c r="H213" s="121">
        <v>0</v>
      </c>
      <c r="I213" s="121">
        <v>4379.6011500000004</v>
      </c>
      <c r="J213" s="121">
        <v>10.348510000000001</v>
      </c>
      <c r="K213" s="121">
        <v>4389.9496600000002</v>
      </c>
      <c r="L213" s="121">
        <v>2759.54441</v>
      </c>
      <c r="M213" s="121">
        <v>5.0699999999999999E-3</v>
      </c>
      <c r="N213" s="121">
        <v>2759.5494800000001</v>
      </c>
      <c r="O213" s="121">
        <v>7149.4991399999999</v>
      </c>
      <c r="P213" s="121">
        <v>57310.219429999997</v>
      </c>
      <c r="Q213" s="121">
        <v>0</v>
      </c>
      <c r="R213" s="170">
        <v>57310.219429999997</v>
      </c>
      <c r="S213" s="7"/>
      <c r="T213" s="7"/>
      <c r="U213" s="7"/>
      <c r="V213" s="7"/>
      <c r="W213" s="7"/>
      <c r="X213" s="7"/>
      <c r="Y213" s="7"/>
      <c r="Z213" s="7"/>
      <c r="AA213" s="7"/>
      <c r="AB213" s="7"/>
    </row>
    <row r="214" spans="1:28" ht="13.2">
      <c r="A214" s="167"/>
      <c r="B214" s="167"/>
      <c r="C214" s="167"/>
      <c r="D214" s="163" t="s">
        <v>145</v>
      </c>
      <c r="E214" s="163">
        <v>25</v>
      </c>
      <c r="F214" s="164">
        <v>0</v>
      </c>
      <c r="G214" s="165">
        <v>0</v>
      </c>
      <c r="H214" s="165">
        <v>0</v>
      </c>
      <c r="I214" s="165">
        <v>3209.13429</v>
      </c>
      <c r="J214" s="165">
        <v>6.794E-2</v>
      </c>
      <c r="K214" s="165">
        <v>3209.2022299999999</v>
      </c>
      <c r="L214" s="165">
        <v>2408.4080400000003</v>
      </c>
      <c r="M214" s="165">
        <v>0</v>
      </c>
      <c r="N214" s="165">
        <v>2408.4080400000003</v>
      </c>
      <c r="O214" s="165">
        <v>5617.6102699999992</v>
      </c>
      <c r="P214" s="165">
        <v>46000.615659999996</v>
      </c>
      <c r="Q214" s="165">
        <v>0</v>
      </c>
      <c r="R214" s="166">
        <v>46000.615659999996</v>
      </c>
      <c r="S214" s="7"/>
      <c r="T214" s="7"/>
      <c r="U214" s="7"/>
      <c r="V214" s="7"/>
      <c r="W214" s="7"/>
      <c r="X214" s="7"/>
      <c r="Y214" s="7"/>
      <c r="Z214" s="7"/>
      <c r="AA214" s="7"/>
      <c r="AB214" s="7"/>
    </row>
    <row r="215" spans="1:28" ht="13.2">
      <c r="A215" s="167"/>
      <c r="B215" s="167"/>
      <c r="C215" s="167"/>
      <c r="D215" s="163" t="s">
        <v>146</v>
      </c>
      <c r="E215" s="163">
        <v>6</v>
      </c>
      <c r="F215" s="164">
        <v>0</v>
      </c>
      <c r="G215" s="165">
        <v>0</v>
      </c>
      <c r="H215" s="165">
        <v>0</v>
      </c>
      <c r="I215" s="165">
        <v>5068.5861399999994</v>
      </c>
      <c r="J215" s="165">
        <v>0.17371</v>
      </c>
      <c r="K215" s="165">
        <v>5068.7598499999995</v>
      </c>
      <c r="L215" s="165">
        <v>9845.9923500000004</v>
      </c>
      <c r="M215" s="165">
        <v>0</v>
      </c>
      <c r="N215" s="165">
        <v>9845.9923500000004</v>
      </c>
      <c r="O215" s="165">
        <v>14914.752199999999</v>
      </c>
      <c r="P215" s="165">
        <v>52237.883969999995</v>
      </c>
      <c r="Q215" s="165">
        <v>0</v>
      </c>
      <c r="R215" s="166">
        <v>52237.883969999995</v>
      </c>
      <c r="S215" s="7"/>
      <c r="T215" s="7"/>
      <c r="U215" s="7"/>
      <c r="V215" s="7"/>
      <c r="W215" s="7"/>
      <c r="X215" s="7"/>
      <c r="Y215" s="7"/>
      <c r="Z215" s="7"/>
      <c r="AA215" s="7"/>
      <c r="AB215" s="7"/>
    </row>
    <row r="216" spans="1:28" ht="13.2">
      <c r="A216" s="167"/>
      <c r="B216" s="167"/>
      <c r="C216" s="167"/>
      <c r="D216" s="167"/>
      <c r="E216" s="168">
        <v>16</v>
      </c>
      <c r="F216" s="169">
        <v>0</v>
      </c>
      <c r="G216" s="121">
        <v>0</v>
      </c>
      <c r="H216" s="121">
        <v>0</v>
      </c>
      <c r="I216" s="121">
        <v>4847.4217500000004</v>
      </c>
      <c r="J216" s="121">
        <v>3.4038900000000001</v>
      </c>
      <c r="K216" s="121">
        <v>4850.82564</v>
      </c>
      <c r="L216" s="121">
        <v>5059.02099</v>
      </c>
      <c r="M216" s="121">
        <v>0</v>
      </c>
      <c r="N216" s="121">
        <v>5059.02099</v>
      </c>
      <c r="O216" s="121">
        <v>9909.84663</v>
      </c>
      <c r="P216" s="121">
        <v>72437.736550000001</v>
      </c>
      <c r="Q216" s="121">
        <v>0</v>
      </c>
      <c r="R216" s="170">
        <v>72437.736550000001</v>
      </c>
      <c r="S216" s="7"/>
      <c r="T216" s="7"/>
      <c r="U216" s="7"/>
      <c r="V216" s="7"/>
      <c r="W216" s="7"/>
      <c r="X216" s="7"/>
      <c r="Y216" s="7"/>
      <c r="Z216" s="7"/>
      <c r="AA216" s="7"/>
      <c r="AB216" s="7"/>
    </row>
    <row r="217" spans="1:28" ht="13.2">
      <c r="A217" s="167"/>
      <c r="B217" s="167"/>
      <c r="C217" s="167"/>
      <c r="D217" s="167"/>
      <c r="E217" s="168">
        <v>28</v>
      </c>
      <c r="F217" s="169">
        <v>0</v>
      </c>
      <c r="G217" s="121">
        <v>0</v>
      </c>
      <c r="H217" s="121">
        <v>0</v>
      </c>
      <c r="I217" s="121">
        <v>4503.0457900000001</v>
      </c>
      <c r="J217" s="121">
        <v>46.090249999999997</v>
      </c>
      <c r="K217" s="121">
        <v>4549.1360400000003</v>
      </c>
      <c r="L217" s="121">
        <v>11299.439619999999</v>
      </c>
      <c r="M217" s="121">
        <v>0</v>
      </c>
      <c r="N217" s="121">
        <v>11299.439619999999</v>
      </c>
      <c r="O217" s="121">
        <v>15848.57566</v>
      </c>
      <c r="P217" s="121">
        <v>43752.800929999998</v>
      </c>
      <c r="Q217" s="121">
        <v>0</v>
      </c>
      <c r="R217" s="170">
        <v>43752.800929999998</v>
      </c>
      <c r="S217" s="7"/>
      <c r="T217" s="7"/>
      <c r="U217" s="7"/>
      <c r="V217" s="7"/>
      <c r="W217" s="7"/>
      <c r="X217" s="7"/>
      <c r="Y217" s="7"/>
      <c r="Z217" s="7"/>
      <c r="AA217" s="7"/>
      <c r="AB217" s="7"/>
    </row>
    <row r="218" spans="1:28" ht="13.2">
      <c r="A218" s="167"/>
      <c r="B218" s="167"/>
      <c r="C218" s="167"/>
      <c r="D218" s="163" t="s">
        <v>16</v>
      </c>
      <c r="E218" s="163">
        <v>8</v>
      </c>
      <c r="F218" s="164">
        <v>0</v>
      </c>
      <c r="G218" s="165">
        <v>0</v>
      </c>
      <c r="H218" s="165">
        <v>0</v>
      </c>
      <c r="I218" s="165">
        <v>7936.4743399999998</v>
      </c>
      <c r="J218" s="165">
        <v>62.5304</v>
      </c>
      <c r="K218" s="165">
        <v>7999.0047400000003</v>
      </c>
      <c r="L218" s="165">
        <v>57923.385430000002</v>
      </c>
      <c r="M218" s="165">
        <v>1.57E-3</v>
      </c>
      <c r="N218" s="165">
        <v>57923.387000000002</v>
      </c>
      <c r="O218" s="165">
        <v>65922.391740000006</v>
      </c>
      <c r="P218" s="165">
        <v>63846.231079999998</v>
      </c>
      <c r="Q218" s="165">
        <v>0</v>
      </c>
      <c r="R218" s="166">
        <v>63846.231079999998</v>
      </c>
      <c r="S218" s="7"/>
      <c r="T218" s="7"/>
      <c r="U218" s="7"/>
      <c r="V218" s="7"/>
      <c r="W218" s="7"/>
      <c r="X218" s="7"/>
      <c r="Y218" s="7"/>
      <c r="Z218" s="7"/>
      <c r="AA218" s="7"/>
      <c r="AB218" s="7"/>
    </row>
    <row r="219" spans="1:28" ht="13.2">
      <c r="A219" s="167"/>
      <c r="B219" s="167"/>
      <c r="C219" s="167"/>
      <c r="D219" s="163" t="s">
        <v>149</v>
      </c>
      <c r="E219" s="163">
        <v>3</v>
      </c>
      <c r="F219" s="164">
        <v>0</v>
      </c>
      <c r="G219" s="165">
        <v>0</v>
      </c>
      <c r="H219" s="165">
        <v>0</v>
      </c>
      <c r="I219" s="165">
        <v>6924.7585099999997</v>
      </c>
      <c r="J219" s="165">
        <v>152.89136999999999</v>
      </c>
      <c r="K219" s="165">
        <v>7077.6498799999999</v>
      </c>
      <c r="L219" s="165">
        <v>31045.10212</v>
      </c>
      <c r="M219" s="165">
        <v>9.5999999999999992E-4</v>
      </c>
      <c r="N219" s="165">
        <v>31045.103079999997</v>
      </c>
      <c r="O219" s="165">
        <v>38122.752959999998</v>
      </c>
      <c r="P219" s="165">
        <v>48065.321990000004</v>
      </c>
      <c r="Q219" s="165">
        <v>0</v>
      </c>
      <c r="R219" s="166">
        <v>48065.321990000004</v>
      </c>
      <c r="S219" s="7"/>
      <c r="T219" s="7"/>
      <c r="U219" s="7"/>
      <c r="V219" s="7"/>
      <c r="W219" s="7"/>
      <c r="X219" s="7"/>
      <c r="Y219" s="7"/>
      <c r="Z219" s="7"/>
      <c r="AA219" s="7"/>
      <c r="AB219" s="7"/>
    </row>
    <row r="220" spans="1:28" ht="13.2">
      <c r="A220" s="167"/>
      <c r="B220" s="167"/>
      <c r="C220" s="167"/>
      <c r="D220" s="167"/>
      <c r="E220" s="168">
        <v>30</v>
      </c>
      <c r="F220" s="169">
        <v>0</v>
      </c>
      <c r="G220" s="121">
        <v>0</v>
      </c>
      <c r="H220" s="121">
        <v>0</v>
      </c>
      <c r="I220" s="121">
        <v>8607.2364600000001</v>
      </c>
      <c r="J220" s="121">
        <v>6.1846000000000005</v>
      </c>
      <c r="K220" s="121">
        <v>8613.4210600000006</v>
      </c>
      <c r="L220" s="121">
        <v>12788.79413</v>
      </c>
      <c r="M220" s="121">
        <v>0</v>
      </c>
      <c r="N220" s="121">
        <v>12788.79413</v>
      </c>
      <c r="O220" s="121">
        <v>21402.215190000003</v>
      </c>
      <c r="P220" s="121">
        <v>99131.746729999999</v>
      </c>
      <c r="Q220" s="121">
        <v>0</v>
      </c>
      <c r="R220" s="170">
        <v>99131.746729999999</v>
      </c>
      <c r="S220" s="7"/>
      <c r="T220" s="7"/>
      <c r="U220" s="7"/>
      <c r="V220" s="7"/>
      <c r="W220" s="7"/>
      <c r="X220" s="7"/>
      <c r="Y220" s="7"/>
      <c r="Z220" s="7"/>
      <c r="AA220" s="7"/>
      <c r="AB220" s="7"/>
    </row>
    <row r="221" spans="1:28" ht="13.2">
      <c r="A221" s="167"/>
      <c r="B221" s="167"/>
      <c r="C221" s="167"/>
      <c r="D221" s="163" t="s">
        <v>150</v>
      </c>
      <c r="E221" s="163">
        <v>125</v>
      </c>
      <c r="F221" s="164">
        <v>0</v>
      </c>
      <c r="G221" s="165">
        <v>0</v>
      </c>
      <c r="H221" s="165">
        <v>0</v>
      </c>
      <c r="I221" s="165">
        <v>186.10764</v>
      </c>
      <c r="J221" s="165">
        <v>0</v>
      </c>
      <c r="K221" s="165">
        <v>186.10764</v>
      </c>
      <c r="L221" s="165">
        <v>0</v>
      </c>
      <c r="M221" s="165">
        <v>0</v>
      </c>
      <c r="N221" s="165">
        <v>0</v>
      </c>
      <c r="O221" s="165">
        <v>186.10764</v>
      </c>
      <c r="P221" s="165">
        <v>5287.9640599999993</v>
      </c>
      <c r="Q221" s="165">
        <v>0</v>
      </c>
      <c r="R221" s="166">
        <v>5287.9640599999993</v>
      </c>
      <c r="S221" s="7"/>
      <c r="T221" s="7"/>
      <c r="U221" s="7"/>
      <c r="V221" s="7"/>
      <c r="W221" s="7"/>
      <c r="X221" s="7"/>
      <c r="Y221" s="7"/>
      <c r="Z221" s="7"/>
      <c r="AA221" s="7"/>
      <c r="AB221" s="7"/>
    </row>
    <row r="222" spans="1:28" ht="13.2">
      <c r="A222" s="167"/>
      <c r="B222" s="167"/>
      <c r="C222" s="167"/>
      <c r="D222" s="163" t="s">
        <v>151</v>
      </c>
      <c r="E222" s="163">
        <v>97</v>
      </c>
      <c r="F222" s="164">
        <v>0</v>
      </c>
      <c r="G222" s="165">
        <v>0</v>
      </c>
      <c r="H222" s="165">
        <v>0</v>
      </c>
      <c r="I222" s="165">
        <v>3370.4119100000003</v>
      </c>
      <c r="J222" s="165">
        <v>75.630970000000005</v>
      </c>
      <c r="K222" s="165">
        <v>3446.04288</v>
      </c>
      <c r="L222" s="165">
        <v>2484.6510400000002</v>
      </c>
      <c r="M222" s="165">
        <v>0</v>
      </c>
      <c r="N222" s="165">
        <v>2484.6510400000002</v>
      </c>
      <c r="O222" s="165">
        <v>5930.6939199999997</v>
      </c>
      <c r="P222" s="165">
        <v>38152.246630000001</v>
      </c>
      <c r="Q222" s="165">
        <v>0</v>
      </c>
      <c r="R222" s="166">
        <v>38152.246630000001</v>
      </c>
      <c r="S222" s="7"/>
      <c r="T222" s="7"/>
      <c r="U222" s="7"/>
      <c r="V222" s="7"/>
      <c r="W222" s="7"/>
      <c r="X222" s="7"/>
      <c r="Y222" s="7"/>
      <c r="Z222" s="7"/>
      <c r="AA222" s="7"/>
      <c r="AB222" s="7"/>
    </row>
    <row r="223" spans="1:28" ht="13.2">
      <c r="A223" s="167"/>
      <c r="B223" s="167"/>
      <c r="C223" s="167"/>
      <c r="D223" s="163" t="s">
        <v>152</v>
      </c>
      <c r="E223" s="163">
        <v>1</v>
      </c>
      <c r="F223" s="164">
        <v>0</v>
      </c>
      <c r="G223" s="165">
        <v>0</v>
      </c>
      <c r="H223" s="165">
        <v>0</v>
      </c>
      <c r="I223" s="165">
        <v>8465.7013100000004</v>
      </c>
      <c r="J223" s="165">
        <v>385.81049999999999</v>
      </c>
      <c r="K223" s="165">
        <v>8851.51181</v>
      </c>
      <c r="L223" s="165">
        <v>1535463.3402799999</v>
      </c>
      <c r="M223" s="165">
        <v>19697.197690000001</v>
      </c>
      <c r="N223" s="165">
        <v>1555160.5379699999</v>
      </c>
      <c r="O223" s="165">
        <v>1564012.04978</v>
      </c>
      <c r="P223" s="165">
        <v>4587.2735999999995</v>
      </c>
      <c r="Q223" s="165">
        <v>0</v>
      </c>
      <c r="R223" s="166">
        <v>4587.2735999999995</v>
      </c>
      <c r="S223" s="7"/>
      <c r="T223" s="7"/>
      <c r="U223" s="7"/>
      <c r="V223" s="7"/>
      <c r="W223" s="7"/>
      <c r="X223" s="7"/>
      <c r="Y223" s="7"/>
      <c r="Z223" s="7"/>
      <c r="AA223" s="7"/>
      <c r="AB223" s="7"/>
    </row>
    <row r="224" spans="1:28" ht="13.2">
      <c r="A224" s="167"/>
      <c r="B224" s="167"/>
      <c r="C224" s="167"/>
      <c r="D224" s="163" t="s">
        <v>153</v>
      </c>
      <c r="E224" s="163">
        <v>9</v>
      </c>
      <c r="F224" s="164">
        <v>0</v>
      </c>
      <c r="G224" s="165">
        <v>0</v>
      </c>
      <c r="H224" s="165">
        <v>0</v>
      </c>
      <c r="I224" s="165">
        <v>6068.2892999999995</v>
      </c>
      <c r="J224" s="165">
        <v>118.60842</v>
      </c>
      <c r="K224" s="165">
        <v>6186.8977199999999</v>
      </c>
      <c r="L224" s="165">
        <v>8916.45622</v>
      </c>
      <c r="M224" s="165">
        <v>1.9199999999999998E-3</v>
      </c>
      <c r="N224" s="165">
        <v>8916.4581400000006</v>
      </c>
      <c r="O224" s="165">
        <v>15103.35586</v>
      </c>
      <c r="P224" s="165">
        <v>70677.558839999998</v>
      </c>
      <c r="Q224" s="165">
        <v>0</v>
      </c>
      <c r="R224" s="166">
        <v>70677.558839999998</v>
      </c>
      <c r="S224" s="7"/>
      <c r="T224" s="7"/>
      <c r="U224" s="7"/>
      <c r="V224" s="7"/>
      <c r="W224" s="7"/>
      <c r="X224" s="7"/>
      <c r="Y224" s="7"/>
      <c r="Z224" s="7"/>
      <c r="AA224" s="7"/>
      <c r="AB224" s="7"/>
    </row>
    <row r="225" spans="1:28" ht="13.2">
      <c r="A225" s="167"/>
      <c r="B225" s="167"/>
      <c r="C225" s="167"/>
      <c r="D225" s="167"/>
      <c r="E225" s="168">
        <v>53</v>
      </c>
      <c r="F225" s="169">
        <v>0</v>
      </c>
      <c r="G225" s="121">
        <v>0</v>
      </c>
      <c r="H225" s="121">
        <v>0</v>
      </c>
      <c r="I225" s="121">
        <v>3445.5618599999998</v>
      </c>
      <c r="J225" s="121">
        <v>2.0256600000000002</v>
      </c>
      <c r="K225" s="121">
        <v>3447.58752</v>
      </c>
      <c r="L225" s="121">
        <v>1771.4012</v>
      </c>
      <c r="M225" s="121">
        <v>0</v>
      </c>
      <c r="N225" s="121">
        <v>1771.4012</v>
      </c>
      <c r="O225" s="121">
        <v>5218.9887199999994</v>
      </c>
      <c r="P225" s="121">
        <v>39239.703509999999</v>
      </c>
      <c r="Q225" s="121">
        <v>0</v>
      </c>
      <c r="R225" s="170">
        <v>39239.703509999999</v>
      </c>
      <c r="S225" s="7"/>
      <c r="T225" s="7"/>
      <c r="U225" s="7"/>
      <c r="V225" s="7"/>
      <c r="W225" s="7"/>
      <c r="X225" s="7"/>
      <c r="Y225" s="7"/>
      <c r="Z225" s="7"/>
      <c r="AA225" s="7"/>
      <c r="AB225" s="7"/>
    </row>
    <row r="226" spans="1:28" ht="13.2">
      <c r="A226" s="167"/>
      <c r="B226" s="167"/>
      <c r="C226" s="167"/>
      <c r="D226" s="167"/>
      <c r="E226" s="168">
        <v>130</v>
      </c>
      <c r="F226" s="169">
        <v>0</v>
      </c>
      <c r="G226" s="121">
        <v>0</v>
      </c>
      <c r="H226" s="121">
        <v>0</v>
      </c>
      <c r="I226" s="121">
        <v>82.940550000000002</v>
      </c>
      <c r="J226" s="121">
        <v>0</v>
      </c>
      <c r="K226" s="121">
        <v>82.940550000000002</v>
      </c>
      <c r="L226" s="121">
        <v>0</v>
      </c>
      <c r="M226" s="121">
        <v>0</v>
      </c>
      <c r="N226" s="121">
        <v>0</v>
      </c>
      <c r="O226" s="121">
        <v>82.940550000000002</v>
      </c>
      <c r="P226" s="121">
        <v>4726.4244699999999</v>
      </c>
      <c r="Q226" s="121">
        <v>0</v>
      </c>
      <c r="R226" s="170">
        <v>4726.4244699999999</v>
      </c>
      <c r="S226" s="7"/>
      <c r="T226" s="7"/>
      <c r="U226" s="7"/>
      <c r="V226" s="7"/>
      <c r="W226" s="7"/>
      <c r="X226" s="7"/>
      <c r="Y226" s="7"/>
      <c r="Z226" s="7"/>
      <c r="AA226" s="7"/>
      <c r="AB226" s="7"/>
    </row>
    <row r="227" spans="1:28" ht="13.2">
      <c r="A227" s="167"/>
      <c r="B227" s="167"/>
      <c r="C227" s="167"/>
      <c r="D227" s="163" t="s">
        <v>156</v>
      </c>
      <c r="E227" s="163">
        <v>12</v>
      </c>
      <c r="F227" s="164">
        <v>0</v>
      </c>
      <c r="G227" s="165">
        <v>0</v>
      </c>
      <c r="H227" s="165">
        <v>0</v>
      </c>
      <c r="I227" s="165">
        <v>5857.3964800000003</v>
      </c>
      <c r="J227" s="165">
        <v>66.062809999999999</v>
      </c>
      <c r="K227" s="165">
        <v>5923.4592899999998</v>
      </c>
      <c r="L227" s="165">
        <v>8996.1696199999988</v>
      </c>
      <c r="M227" s="165">
        <v>0</v>
      </c>
      <c r="N227" s="165">
        <v>8996.1696199999988</v>
      </c>
      <c r="O227" s="165">
        <v>14919.628909999999</v>
      </c>
      <c r="P227" s="165">
        <v>54676.59893</v>
      </c>
      <c r="Q227" s="165">
        <v>0</v>
      </c>
      <c r="R227" s="166">
        <v>54676.59893</v>
      </c>
      <c r="S227" s="7"/>
      <c r="T227" s="7"/>
      <c r="U227" s="7"/>
      <c r="V227" s="7"/>
      <c r="W227" s="7"/>
      <c r="X227" s="7"/>
      <c r="Y227" s="7"/>
      <c r="Z227" s="7"/>
      <c r="AA227" s="7"/>
      <c r="AB227" s="7"/>
    </row>
    <row r="228" spans="1:28" ht="13.2">
      <c r="A228" s="167"/>
      <c r="B228" s="167"/>
      <c r="C228" s="167"/>
      <c r="D228" s="167"/>
      <c r="E228" s="168">
        <v>13</v>
      </c>
      <c r="F228" s="169">
        <v>0</v>
      </c>
      <c r="G228" s="121">
        <v>0</v>
      </c>
      <c r="H228" s="121">
        <v>0</v>
      </c>
      <c r="I228" s="121">
        <v>6940.2475999999997</v>
      </c>
      <c r="J228" s="121">
        <v>1.3736600000000001</v>
      </c>
      <c r="K228" s="121">
        <v>6941.6212599999999</v>
      </c>
      <c r="L228" s="121">
        <v>16482.67066</v>
      </c>
      <c r="M228" s="121">
        <v>1.34E-3</v>
      </c>
      <c r="N228" s="121">
        <v>16482.671999999999</v>
      </c>
      <c r="O228" s="121">
        <v>23424.293260000002</v>
      </c>
      <c r="P228" s="121">
        <v>56080.328249999999</v>
      </c>
      <c r="Q228" s="121">
        <v>0</v>
      </c>
      <c r="R228" s="170">
        <v>56080.328249999999</v>
      </c>
      <c r="S228" s="7"/>
      <c r="T228" s="7"/>
      <c r="U228" s="7"/>
      <c r="V228" s="7"/>
      <c r="W228" s="7"/>
      <c r="X228" s="7"/>
      <c r="Y228" s="7"/>
      <c r="Z228" s="7"/>
      <c r="AA228" s="7"/>
      <c r="AB228" s="7"/>
    </row>
    <row r="229" spans="1:28" ht="13.2">
      <c r="A229" s="167"/>
      <c r="B229" s="167"/>
      <c r="C229" s="167"/>
      <c r="D229" s="167"/>
      <c r="E229" s="168">
        <v>102</v>
      </c>
      <c r="F229" s="169">
        <v>0</v>
      </c>
      <c r="G229" s="121">
        <v>0</v>
      </c>
      <c r="H229" s="121">
        <v>0</v>
      </c>
      <c r="I229" s="121">
        <v>3134.8880299999996</v>
      </c>
      <c r="J229" s="121">
        <v>8.72E-2</v>
      </c>
      <c r="K229" s="121">
        <v>3134.97523</v>
      </c>
      <c r="L229" s="121">
        <v>3645.3343399999999</v>
      </c>
      <c r="M229" s="121">
        <v>0</v>
      </c>
      <c r="N229" s="121">
        <v>3645.3343399999999</v>
      </c>
      <c r="O229" s="121">
        <v>6780.3095700000003</v>
      </c>
      <c r="P229" s="121">
        <v>38120.695810000005</v>
      </c>
      <c r="Q229" s="121">
        <v>0</v>
      </c>
      <c r="R229" s="170">
        <v>38120.695810000005</v>
      </c>
      <c r="S229" s="7"/>
      <c r="T229" s="7"/>
      <c r="U229" s="7"/>
      <c r="V229" s="7"/>
      <c r="W229" s="7"/>
      <c r="X229" s="7"/>
      <c r="Y229" s="7"/>
      <c r="Z229" s="7"/>
      <c r="AA229" s="7"/>
      <c r="AB229" s="7"/>
    </row>
    <row r="230" spans="1:28" ht="13.2">
      <c r="A230" s="167"/>
      <c r="B230" s="167"/>
      <c r="C230" s="167"/>
      <c r="D230" s="163" t="s">
        <v>157</v>
      </c>
      <c r="E230" s="163">
        <v>82</v>
      </c>
      <c r="F230" s="164">
        <v>0</v>
      </c>
      <c r="G230" s="165">
        <v>0</v>
      </c>
      <c r="H230" s="165">
        <v>0</v>
      </c>
      <c r="I230" s="165">
        <v>5004.42508</v>
      </c>
      <c r="J230" s="165">
        <v>9.12242</v>
      </c>
      <c r="K230" s="165">
        <v>5013.5474999999997</v>
      </c>
      <c r="L230" s="165">
        <v>18295.284760000002</v>
      </c>
      <c r="M230" s="165">
        <v>0</v>
      </c>
      <c r="N230" s="165">
        <v>18295.284760000002</v>
      </c>
      <c r="O230" s="165">
        <v>23308.832260000003</v>
      </c>
      <c r="P230" s="165">
        <v>47298.853219999997</v>
      </c>
      <c r="Q230" s="165">
        <v>0</v>
      </c>
      <c r="R230" s="166">
        <v>47298.853219999997</v>
      </c>
      <c r="S230" s="7"/>
      <c r="T230" s="7"/>
      <c r="U230" s="7"/>
      <c r="V230" s="7"/>
      <c r="W230" s="7"/>
      <c r="X230" s="7"/>
      <c r="Y230" s="7"/>
      <c r="Z230" s="7"/>
      <c r="AA230" s="7"/>
      <c r="AB230" s="7"/>
    </row>
    <row r="231" spans="1:28" ht="13.2">
      <c r="A231" s="167"/>
      <c r="B231" s="167"/>
      <c r="C231" s="167"/>
      <c r="D231" s="163" t="s">
        <v>158</v>
      </c>
      <c r="E231" s="163">
        <v>15</v>
      </c>
      <c r="F231" s="164">
        <v>0</v>
      </c>
      <c r="G231" s="165">
        <v>0</v>
      </c>
      <c r="H231" s="165">
        <v>0</v>
      </c>
      <c r="I231" s="165">
        <v>3819.1895299999996</v>
      </c>
      <c r="J231" s="165">
        <v>108.44011</v>
      </c>
      <c r="K231" s="165">
        <v>3927.6296400000001</v>
      </c>
      <c r="L231" s="165">
        <v>14044.96459</v>
      </c>
      <c r="M231" s="165">
        <v>1.3429999999999999E-2</v>
      </c>
      <c r="N231" s="165">
        <v>14044.978019999999</v>
      </c>
      <c r="O231" s="165">
        <v>17972.607660000001</v>
      </c>
      <c r="P231" s="165">
        <v>46238.009180000001</v>
      </c>
      <c r="Q231" s="165">
        <v>0</v>
      </c>
      <c r="R231" s="166">
        <v>46238.009180000001</v>
      </c>
      <c r="S231" s="7"/>
      <c r="T231" s="7"/>
      <c r="U231" s="7"/>
      <c r="V231" s="7"/>
      <c r="W231" s="7"/>
      <c r="X231" s="7"/>
      <c r="Y231" s="7"/>
      <c r="Z231" s="7"/>
      <c r="AA231" s="7"/>
      <c r="AB231" s="7"/>
    </row>
    <row r="232" spans="1:28" ht="13.2">
      <c r="A232" s="167"/>
      <c r="B232" s="167"/>
      <c r="C232" s="167"/>
      <c r="D232" s="167"/>
      <c r="E232" s="168">
        <v>100</v>
      </c>
      <c r="F232" s="169">
        <v>0</v>
      </c>
      <c r="G232" s="121">
        <v>0</v>
      </c>
      <c r="H232" s="121">
        <v>0</v>
      </c>
      <c r="I232" s="121">
        <v>2050.2616899999998</v>
      </c>
      <c r="J232" s="121">
        <v>2.1530000000000001E-2</v>
      </c>
      <c r="K232" s="121">
        <v>2050.2832199999998</v>
      </c>
      <c r="L232" s="121">
        <v>2432.87176</v>
      </c>
      <c r="M232" s="121">
        <v>0</v>
      </c>
      <c r="N232" s="121">
        <v>2432.87176</v>
      </c>
      <c r="O232" s="121">
        <v>4483.1549800000003</v>
      </c>
      <c r="P232" s="121">
        <v>9537.68887</v>
      </c>
      <c r="Q232" s="121">
        <v>0</v>
      </c>
      <c r="R232" s="170">
        <v>9537.68887</v>
      </c>
      <c r="S232" s="7"/>
      <c r="T232" s="7"/>
      <c r="U232" s="7"/>
      <c r="V232" s="7"/>
      <c r="W232" s="7"/>
      <c r="X232" s="7"/>
      <c r="Y232" s="7"/>
      <c r="Z232" s="7"/>
      <c r="AA232" s="7"/>
      <c r="AB232" s="7"/>
    </row>
    <row r="233" spans="1:28" ht="13.2">
      <c r="A233" s="167"/>
      <c r="B233" s="167"/>
      <c r="C233" s="167"/>
      <c r="D233" s="163" t="s">
        <v>160</v>
      </c>
      <c r="E233" s="163">
        <v>38</v>
      </c>
      <c r="F233" s="164">
        <v>0</v>
      </c>
      <c r="G233" s="165">
        <v>0</v>
      </c>
      <c r="H233" s="165">
        <v>0</v>
      </c>
      <c r="I233" s="165">
        <v>7603.7178199999998</v>
      </c>
      <c r="J233" s="165">
        <v>164.63149999999999</v>
      </c>
      <c r="K233" s="165">
        <v>7768.3493200000003</v>
      </c>
      <c r="L233" s="165">
        <v>37599.467060000003</v>
      </c>
      <c r="M233" s="165">
        <v>27.685509999999997</v>
      </c>
      <c r="N233" s="165">
        <v>37627.152569999998</v>
      </c>
      <c r="O233" s="165">
        <v>45395.50189</v>
      </c>
      <c r="P233" s="165">
        <v>37423.503490000003</v>
      </c>
      <c r="Q233" s="165">
        <v>0</v>
      </c>
      <c r="R233" s="166">
        <v>37423.503490000003</v>
      </c>
      <c r="S233" s="7"/>
      <c r="T233" s="7"/>
      <c r="U233" s="7"/>
      <c r="V233" s="7"/>
      <c r="W233" s="7"/>
      <c r="X233" s="7"/>
      <c r="Y233" s="7"/>
      <c r="Z233" s="7"/>
      <c r="AA233" s="7"/>
      <c r="AB233" s="7"/>
    </row>
    <row r="234" spans="1:28" ht="13.2">
      <c r="A234" s="167"/>
      <c r="B234" s="167"/>
      <c r="C234" s="167"/>
      <c r="D234" s="163" t="s">
        <v>162</v>
      </c>
      <c r="E234" s="163">
        <v>80</v>
      </c>
      <c r="F234" s="164">
        <v>0</v>
      </c>
      <c r="G234" s="165">
        <v>0</v>
      </c>
      <c r="H234" s="165">
        <v>0</v>
      </c>
      <c r="I234" s="165">
        <v>5107.0899900000004</v>
      </c>
      <c r="J234" s="165">
        <v>0.68071999999999999</v>
      </c>
      <c r="K234" s="165">
        <v>5107.7707099999998</v>
      </c>
      <c r="L234" s="165">
        <v>3212.8393999999998</v>
      </c>
      <c r="M234" s="165">
        <v>9.5600000000000008E-3</v>
      </c>
      <c r="N234" s="165">
        <v>3212.8489599999998</v>
      </c>
      <c r="O234" s="165">
        <v>8320.61967</v>
      </c>
      <c r="P234" s="165">
        <v>56618.348460000001</v>
      </c>
      <c r="Q234" s="165">
        <v>0</v>
      </c>
      <c r="R234" s="166">
        <v>56618.348460000001</v>
      </c>
      <c r="S234" s="7"/>
      <c r="T234" s="7"/>
      <c r="U234" s="7"/>
      <c r="V234" s="7"/>
      <c r="W234" s="7"/>
      <c r="X234" s="7"/>
      <c r="Y234" s="7"/>
      <c r="Z234" s="7"/>
      <c r="AA234" s="7"/>
      <c r="AB234" s="7"/>
    </row>
    <row r="235" spans="1:28" ht="13.2">
      <c r="A235" s="167"/>
      <c r="B235" s="167"/>
      <c r="C235" s="167"/>
      <c r="D235" s="163" t="s">
        <v>163</v>
      </c>
      <c r="E235" s="163">
        <v>99</v>
      </c>
      <c r="F235" s="164">
        <v>0</v>
      </c>
      <c r="G235" s="165">
        <v>0</v>
      </c>
      <c r="H235" s="165">
        <v>0</v>
      </c>
      <c r="I235" s="165">
        <v>2899.8931499999999</v>
      </c>
      <c r="J235" s="165">
        <v>3.6375000000000002</v>
      </c>
      <c r="K235" s="165">
        <v>2903.5306499999997</v>
      </c>
      <c r="L235" s="165">
        <v>1867.9069299999999</v>
      </c>
      <c r="M235" s="165">
        <v>1.23E-3</v>
      </c>
      <c r="N235" s="165">
        <v>1867.90816</v>
      </c>
      <c r="O235" s="165">
        <v>4771.4388099999996</v>
      </c>
      <c r="P235" s="165">
        <v>31530.144179999999</v>
      </c>
      <c r="Q235" s="165">
        <v>0</v>
      </c>
      <c r="R235" s="166">
        <v>31530.144179999999</v>
      </c>
      <c r="S235" s="7"/>
      <c r="T235" s="7"/>
      <c r="U235" s="7"/>
      <c r="V235" s="7"/>
      <c r="W235" s="7"/>
      <c r="X235" s="7"/>
      <c r="Y235" s="7"/>
      <c r="Z235" s="7"/>
      <c r="AA235" s="7"/>
      <c r="AB235" s="7"/>
    </row>
    <row r="236" spans="1:28" ht="13.2">
      <c r="A236" s="167"/>
      <c r="B236" s="167"/>
      <c r="C236" s="167"/>
      <c r="D236" s="167"/>
      <c r="E236" s="168">
        <v>101</v>
      </c>
      <c r="F236" s="169">
        <v>0</v>
      </c>
      <c r="G236" s="121">
        <v>0</v>
      </c>
      <c r="H236" s="121">
        <v>0</v>
      </c>
      <c r="I236" s="121">
        <v>2963.3592400000002</v>
      </c>
      <c r="J236" s="121">
        <v>3.96001</v>
      </c>
      <c r="K236" s="121">
        <v>2967.31925</v>
      </c>
      <c r="L236" s="121">
        <v>3954.02999</v>
      </c>
      <c r="M236" s="121">
        <v>0</v>
      </c>
      <c r="N236" s="121">
        <v>3954.02999</v>
      </c>
      <c r="O236" s="121">
        <v>6921.3492400000005</v>
      </c>
      <c r="P236" s="121">
        <v>33370.537349999999</v>
      </c>
      <c r="Q236" s="121">
        <v>0</v>
      </c>
      <c r="R236" s="170">
        <v>33370.537349999999</v>
      </c>
      <c r="S236" s="7"/>
      <c r="T236" s="7"/>
      <c r="U236" s="7"/>
      <c r="V236" s="7"/>
      <c r="W236" s="7"/>
      <c r="X236" s="7"/>
      <c r="Y236" s="7"/>
      <c r="Z236" s="7"/>
      <c r="AA236" s="7"/>
      <c r="AB236" s="7"/>
    </row>
    <row r="237" spans="1:28" ht="13.2">
      <c r="A237" s="167"/>
      <c r="B237" s="167"/>
      <c r="C237" s="167"/>
      <c r="D237" s="163" t="s">
        <v>164</v>
      </c>
      <c r="E237" s="163">
        <v>27</v>
      </c>
      <c r="F237" s="164">
        <v>0</v>
      </c>
      <c r="G237" s="165">
        <v>0</v>
      </c>
      <c r="H237" s="165">
        <v>0</v>
      </c>
      <c r="I237" s="165">
        <v>3671.6526200000003</v>
      </c>
      <c r="J237" s="165">
        <v>5.3611000000000004</v>
      </c>
      <c r="K237" s="165">
        <v>3677.0137200000004</v>
      </c>
      <c r="L237" s="165">
        <v>10675.641800000001</v>
      </c>
      <c r="M237" s="165">
        <v>1.0060000000000001E-2</v>
      </c>
      <c r="N237" s="165">
        <v>10675.65186</v>
      </c>
      <c r="O237" s="165">
        <v>14352.665580000001</v>
      </c>
      <c r="P237" s="165">
        <v>47347.97236</v>
      </c>
      <c r="Q237" s="165">
        <v>0</v>
      </c>
      <c r="R237" s="166">
        <v>47347.97236</v>
      </c>
      <c r="S237" s="7"/>
      <c r="T237" s="7"/>
      <c r="U237" s="7"/>
      <c r="V237" s="7"/>
      <c r="W237" s="7"/>
      <c r="X237" s="7"/>
      <c r="Y237" s="7"/>
      <c r="Z237" s="7"/>
      <c r="AA237" s="7"/>
      <c r="AB237" s="7"/>
    </row>
    <row r="238" spans="1:28" ht="13.2">
      <c r="A238" s="167"/>
      <c r="B238" s="167"/>
      <c r="C238" s="167"/>
      <c r="D238" s="163" t="s">
        <v>212</v>
      </c>
      <c r="E238" s="163">
        <v>84</v>
      </c>
      <c r="F238" s="164">
        <v>0</v>
      </c>
      <c r="G238" s="165">
        <v>0</v>
      </c>
      <c r="H238" s="165">
        <v>0</v>
      </c>
      <c r="I238" s="165">
        <v>2322.11589</v>
      </c>
      <c r="J238" s="165">
        <v>50.764050000000005</v>
      </c>
      <c r="K238" s="165">
        <v>2372.8799399999998</v>
      </c>
      <c r="L238" s="165">
        <v>1375.81456</v>
      </c>
      <c r="M238" s="165">
        <v>8.3999999999999993E-4</v>
      </c>
      <c r="N238" s="165">
        <v>1375.8154</v>
      </c>
      <c r="O238" s="165">
        <v>3748.6953399999998</v>
      </c>
      <c r="P238" s="165">
        <v>39260.08872</v>
      </c>
      <c r="Q238" s="165">
        <v>0</v>
      </c>
      <c r="R238" s="166">
        <v>39260.08872</v>
      </c>
      <c r="S238" s="7"/>
      <c r="T238" s="7"/>
      <c r="U238" s="7"/>
      <c r="V238" s="7"/>
      <c r="W238" s="7"/>
      <c r="X238" s="7"/>
      <c r="Y238" s="7"/>
      <c r="Z238" s="7"/>
      <c r="AA238" s="7"/>
      <c r="AB238" s="7"/>
    </row>
    <row r="239" spans="1:28" ht="13.2">
      <c r="A239" s="167"/>
      <c r="B239" s="167"/>
      <c r="C239" s="167"/>
      <c r="D239" s="163" t="s">
        <v>165</v>
      </c>
      <c r="E239" s="163">
        <v>83</v>
      </c>
      <c r="F239" s="164">
        <v>0</v>
      </c>
      <c r="G239" s="165">
        <v>0</v>
      </c>
      <c r="H239" s="165">
        <v>0</v>
      </c>
      <c r="I239" s="165">
        <v>4970.2679800000005</v>
      </c>
      <c r="J239" s="165">
        <v>50.12068</v>
      </c>
      <c r="K239" s="165">
        <v>5020.3886600000005</v>
      </c>
      <c r="L239" s="165">
        <v>21932.6201</v>
      </c>
      <c r="M239" s="165">
        <v>4.0300000000000006E-3</v>
      </c>
      <c r="N239" s="165">
        <v>21932.62413</v>
      </c>
      <c r="O239" s="165">
        <v>26953.012790000001</v>
      </c>
      <c r="P239" s="165">
        <v>47375.199200000003</v>
      </c>
      <c r="Q239" s="165">
        <v>0</v>
      </c>
      <c r="R239" s="166">
        <v>47375.199200000003</v>
      </c>
      <c r="S239" s="7"/>
      <c r="T239" s="7"/>
      <c r="U239" s="7"/>
      <c r="V239" s="7"/>
      <c r="W239" s="7"/>
      <c r="X239" s="7"/>
      <c r="Y239" s="7"/>
      <c r="Z239" s="7"/>
      <c r="AA239" s="7"/>
      <c r="AB239" s="7"/>
    </row>
    <row r="240" spans="1:28" ht="13.2">
      <c r="A240" s="167"/>
      <c r="B240" s="167"/>
      <c r="C240" s="167"/>
      <c r="D240" s="163" t="s">
        <v>213</v>
      </c>
      <c r="E240" s="163">
        <v>31</v>
      </c>
      <c r="F240" s="164">
        <v>0</v>
      </c>
      <c r="G240" s="165">
        <v>0</v>
      </c>
      <c r="H240" s="165">
        <v>0</v>
      </c>
      <c r="I240" s="165">
        <v>1941.49289</v>
      </c>
      <c r="J240" s="165">
        <v>5.2465900000000003</v>
      </c>
      <c r="K240" s="165">
        <v>1946.73948</v>
      </c>
      <c r="L240" s="165">
        <v>4518.65535</v>
      </c>
      <c r="M240" s="165">
        <v>0</v>
      </c>
      <c r="N240" s="165">
        <v>4518.65535</v>
      </c>
      <c r="O240" s="165">
        <v>6465.3948300000002</v>
      </c>
      <c r="P240" s="165">
        <v>34102.389229999993</v>
      </c>
      <c r="Q240" s="165">
        <v>0</v>
      </c>
      <c r="R240" s="166">
        <v>34102.389229999993</v>
      </c>
      <c r="S240" s="7"/>
      <c r="T240" s="7"/>
      <c r="U240" s="7"/>
      <c r="V240" s="7"/>
      <c r="W240" s="7"/>
      <c r="X240" s="7"/>
      <c r="Y240" s="7"/>
      <c r="Z240" s="7"/>
      <c r="AA240" s="7"/>
      <c r="AB240" s="7"/>
    </row>
    <row r="241" spans="1:28" ht="13.2">
      <c r="A241" s="167"/>
      <c r="B241" s="167"/>
      <c r="C241" s="163" t="s">
        <v>214</v>
      </c>
      <c r="D241" s="163" t="s">
        <v>215</v>
      </c>
      <c r="E241" s="163">
        <v>95</v>
      </c>
      <c r="F241" s="164">
        <v>0</v>
      </c>
      <c r="G241" s="165">
        <v>0</v>
      </c>
      <c r="H241" s="165">
        <v>0</v>
      </c>
      <c r="I241" s="165">
        <v>2580.2111800000002</v>
      </c>
      <c r="J241" s="165">
        <v>0.25614999999999999</v>
      </c>
      <c r="K241" s="165">
        <v>2580.4673299999999</v>
      </c>
      <c r="L241" s="165">
        <v>764.27079000000003</v>
      </c>
      <c r="M241" s="165">
        <v>0</v>
      </c>
      <c r="N241" s="165">
        <v>764.27079000000003</v>
      </c>
      <c r="O241" s="165">
        <v>3344.73812</v>
      </c>
      <c r="P241" s="165">
        <v>31267.531219999997</v>
      </c>
      <c r="Q241" s="165">
        <v>0</v>
      </c>
      <c r="R241" s="166">
        <v>31267.531219999997</v>
      </c>
      <c r="S241" s="7"/>
      <c r="T241" s="7"/>
      <c r="U241" s="7"/>
      <c r="V241" s="7"/>
      <c r="W241" s="7"/>
      <c r="X241" s="7"/>
      <c r="Y241" s="7"/>
      <c r="Z241" s="7"/>
      <c r="AA241" s="7"/>
      <c r="AB241" s="7"/>
    </row>
    <row r="242" spans="1:28" ht="13.2">
      <c r="A242" s="167"/>
      <c r="B242" s="163" t="s">
        <v>17</v>
      </c>
      <c r="C242" s="163" t="s">
        <v>170</v>
      </c>
      <c r="D242" s="163" t="s">
        <v>171</v>
      </c>
      <c r="E242" s="163">
        <v>107</v>
      </c>
      <c r="F242" s="164">
        <v>0</v>
      </c>
      <c r="G242" s="165">
        <v>0</v>
      </c>
      <c r="H242" s="165">
        <v>0</v>
      </c>
      <c r="I242" s="165">
        <v>3805.9986800000001</v>
      </c>
      <c r="J242" s="165">
        <v>0.80989999999999995</v>
      </c>
      <c r="K242" s="165">
        <v>3806.8085799999999</v>
      </c>
      <c r="L242" s="165">
        <v>949.03700000000003</v>
      </c>
      <c r="M242" s="165">
        <v>0</v>
      </c>
      <c r="N242" s="165">
        <v>949.03700000000003</v>
      </c>
      <c r="O242" s="165">
        <v>4755.8455800000002</v>
      </c>
      <c r="P242" s="165">
        <v>40154.489909999997</v>
      </c>
      <c r="Q242" s="165">
        <v>0</v>
      </c>
      <c r="R242" s="166">
        <v>40154.489909999997</v>
      </c>
      <c r="S242" s="7"/>
      <c r="T242" s="7"/>
      <c r="U242" s="7"/>
      <c r="V242" s="7"/>
      <c r="W242" s="7"/>
      <c r="X242" s="7"/>
      <c r="Y242" s="7"/>
      <c r="Z242" s="7"/>
      <c r="AA242" s="7"/>
      <c r="AB242" s="7"/>
    </row>
    <row r="243" spans="1:28" ht="13.2">
      <c r="A243" s="167"/>
      <c r="B243" s="167"/>
      <c r="C243" s="167"/>
      <c r="D243" s="163" t="s">
        <v>216</v>
      </c>
      <c r="E243" s="163">
        <v>117</v>
      </c>
      <c r="F243" s="164">
        <v>0</v>
      </c>
      <c r="G243" s="165">
        <v>0</v>
      </c>
      <c r="H243" s="165">
        <v>0</v>
      </c>
      <c r="I243" s="165">
        <v>502.43971000000005</v>
      </c>
      <c r="J243" s="165">
        <v>0</v>
      </c>
      <c r="K243" s="165">
        <v>502.43971000000005</v>
      </c>
      <c r="L243" s="165">
        <v>0</v>
      </c>
      <c r="M243" s="165">
        <v>0</v>
      </c>
      <c r="N243" s="165">
        <v>0</v>
      </c>
      <c r="O243" s="165">
        <v>502.43971000000005</v>
      </c>
      <c r="P243" s="165">
        <v>11573.823859999999</v>
      </c>
      <c r="Q243" s="165">
        <v>0</v>
      </c>
      <c r="R243" s="166">
        <v>11573.823859999999</v>
      </c>
      <c r="S243" s="7"/>
      <c r="T243" s="7"/>
      <c r="U243" s="7"/>
      <c r="V243" s="7"/>
      <c r="W243" s="7"/>
      <c r="X243" s="7"/>
      <c r="Y243" s="7"/>
      <c r="Z243" s="7"/>
      <c r="AA243" s="7"/>
      <c r="AB243" s="7"/>
    </row>
    <row r="244" spans="1:28" ht="13.2">
      <c r="A244" s="167"/>
      <c r="B244" s="163" t="s">
        <v>19</v>
      </c>
      <c r="C244" s="163" t="s">
        <v>174</v>
      </c>
      <c r="D244" s="163" t="s">
        <v>19</v>
      </c>
      <c r="E244" s="163">
        <v>50</v>
      </c>
      <c r="F244" s="164">
        <v>0</v>
      </c>
      <c r="G244" s="165">
        <v>0</v>
      </c>
      <c r="H244" s="165">
        <v>0</v>
      </c>
      <c r="I244" s="165">
        <v>2153.0621599999999</v>
      </c>
      <c r="J244" s="165">
        <v>0.19181999999999999</v>
      </c>
      <c r="K244" s="165">
        <v>2153.25398</v>
      </c>
      <c r="L244" s="165">
        <v>1081.29755</v>
      </c>
      <c r="M244" s="165">
        <v>0</v>
      </c>
      <c r="N244" s="165">
        <v>1081.29755</v>
      </c>
      <c r="O244" s="165">
        <v>3234.5515299999997</v>
      </c>
      <c r="P244" s="165">
        <v>27016.698680000001</v>
      </c>
      <c r="Q244" s="165">
        <v>0</v>
      </c>
      <c r="R244" s="166">
        <v>27016.698680000001</v>
      </c>
      <c r="S244" s="7"/>
      <c r="T244" s="7"/>
      <c r="U244" s="7"/>
      <c r="V244" s="7"/>
      <c r="W244" s="7"/>
      <c r="X244" s="7"/>
      <c r="Y244" s="7"/>
      <c r="Z244" s="7"/>
      <c r="AA244" s="7"/>
      <c r="AB244" s="7"/>
    </row>
    <row r="245" spans="1:28" ht="13.2">
      <c r="A245" s="167"/>
      <c r="B245" s="163" t="s">
        <v>21</v>
      </c>
      <c r="C245" s="163" t="s">
        <v>176</v>
      </c>
      <c r="D245" s="163" t="s">
        <v>177</v>
      </c>
      <c r="E245" s="163">
        <v>62</v>
      </c>
      <c r="F245" s="164">
        <v>0</v>
      </c>
      <c r="G245" s="165">
        <v>0</v>
      </c>
      <c r="H245" s="165">
        <v>0</v>
      </c>
      <c r="I245" s="165">
        <v>1103.24838</v>
      </c>
      <c r="J245" s="165">
        <v>0</v>
      </c>
      <c r="K245" s="165">
        <v>1103.24838</v>
      </c>
      <c r="L245" s="165">
        <v>759.32537000000002</v>
      </c>
      <c r="M245" s="165">
        <v>0</v>
      </c>
      <c r="N245" s="165">
        <v>759.32537000000002</v>
      </c>
      <c r="O245" s="165">
        <v>1862.57375</v>
      </c>
      <c r="P245" s="165">
        <v>10824.2297</v>
      </c>
      <c r="Q245" s="165">
        <v>0</v>
      </c>
      <c r="R245" s="166">
        <v>10824.2297</v>
      </c>
      <c r="S245" s="7"/>
      <c r="T245" s="7"/>
      <c r="U245" s="7"/>
      <c r="V245" s="7"/>
      <c r="W245" s="7"/>
      <c r="X245" s="7"/>
      <c r="Y245" s="7"/>
      <c r="Z245" s="7"/>
      <c r="AA245" s="7"/>
      <c r="AB245" s="7"/>
    </row>
    <row r="246" spans="1:28" ht="13.2">
      <c r="A246" s="167"/>
      <c r="B246" s="167"/>
      <c r="C246" s="163" t="s">
        <v>21</v>
      </c>
      <c r="D246" s="163" t="s">
        <v>179</v>
      </c>
      <c r="E246" s="163">
        <v>88</v>
      </c>
      <c r="F246" s="164">
        <v>0</v>
      </c>
      <c r="G246" s="165">
        <v>0</v>
      </c>
      <c r="H246" s="165">
        <v>0</v>
      </c>
      <c r="I246" s="165">
        <v>3751.4838399999999</v>
      </c>
      <c r="J246" s="165">
        <v>3.8000000000000002E-4</v>
      </c>
      <c r="K246" s="165">
        <v>3751.4842200000003</v>
      </c>
      <c r="L246" s="165">
        <v>1073.68948</v>
      </c>
      <c r="M246" s="165">
        <v>0</v>
      </c>
      <c r="N246" s="165">
        <v>1073.68948</v>
      </c>
      <c r="O246" s="165">
        <v>4825.1737000000003</v>
      </c>
      <c r="P246" s="165">
        <v>49119.018459999999</v>
      </c>
      <c r="Q246" s="165">
        <v>0</v>
      </c>
      <c r="R246" s="166">
        <v>49119.018459999999</v>
      </c>
      <c r="S246" s="7"/>
      <c r="T246" s="7"/>
      <c r="U246" s="7"/>
      <c r="V246" s="7"/>
      <c r="W246" s="7"/>
      <c r="X246" s="7"/>
      <c r="Y246" s="7"/>
      <c r="Z246" s="7"/>
      <c r="AA246" s="7"/>
      <c r="AB246" s="7"/>
    </row>
    <row r="247" spans="1:28" ht="13.2">
      <c r="A247" s="167"/>
      <c r="B247" s="167"/>
      <c r="C247" s="167"/>
      <c r="D247" s="163" t="s">
        <v>217</v>
      </c>
      <c r="E247" s="163">
        <v>64</v>
      </c>
      <c r="F247" s="164">
        <v>0</v>
      </c>
      <c r="G247" s="165">
        <v>0</v>
      </c>
      <c r="H247" s="165">
        <v>0</v>
      </c>
      <c r="I247" s="165">
        <v>1964.55629</v>
      </c>
      <c r="J247" s="165">
        <v>0</v>
      </c>
      <c r="K247" s="165">
        <v>1964.55629</v>
      </c>
      <c r="L247" s="165">
        <v>125.56969000000001</v>
      </c>
      <c r="M247" s="165">
        <v>0</v>
      </c>
      <c r="N247" s="165">
        <v>125.56969000000001</v>
      </c>
      <c r="O247" s="165">
        <v>2090.1259799999998</v>
      </c>
      <c r="P247" s="165">
        <v>18883.146129999997</v>
      </c>
      <c r="Q247" s="165">
        <v>0</v>
      </c>
      <c r="R247" s="166">
        <v>18883.146129999997</v>
      </c>
      <c r="S247" s="7"/>
      <c r="T247" s="7"/>
      <c r="U247" s="7"/>
      <c r="V247" s="7"/>
      <c r="W247" s="7"/>
      <c r="X247" s="7"/>
      <c r="Y247" s="7"/>
      <c r="Z247" s="7"/>
      <c r="AA247" s="7"/>
      <c r="AB247" s="7"/>
    </row>
    <row r="248" spans="1:28" ht="13.2">
      <c r="A248" s="167"/>
      <c r="B248" s="167"/>
      <c r="C248" s="167"/>
      <c r="D248" s="163" t="s">
        <v>21</v>
      </c>
      <c r="E248" s="163">
        <v>47</v>
      </c>
      <c r="F248" s="164">
        <v>0</v>
      </c>
      <c r="G248" s="165">
        <v>0</v>
      </c>
      <c r="H248" s="165">
        <v>0</v>
      </c>
      <c r="I248" s="165">
        <v>4295.2437399999999</v>
      </c>
      <c r="J248" s="165">
        <v>3.0791500000000003</v>
      </c>
      <c r="K248" s="165">
        <v>4298.3228899999995</v>
      </c>
      <c r="L248" s="165">
        <v>3296.5029500000001</v>
      </c>
      <c r="M248" s="165">
        <v>1.9269999999999999E-2</v>
      </c>
      <c r="N248" s="165">
        <v>3296.5222200000003</v>
      </c>
      <c r="O248" s="165">
        <v>7594.8451100000002</v>
      </c>
      <c r="P248" s="165">
        <v>50360.213990000004</v>
      </c>
      <c r="Q248" s="165">
        <v>0</v>
      </c>
      <c r="R248" s="166">
        <v>50360.213990000004</v>
      </c>
      <c r="S248" s="7"/>
      <c r="T248" s="7"/>
      <c r="U248" s="7"/>
      <c r="V248" s="7"/>
      <c r="W248" s="7"/>
      <c r="X248" s="7"/>
      <c r="Y248" s="7"/>
      <c r="Z248" s="7"/>
      <c r="AA248" s="7"/>
      <c r="AB248" s="7"/>
    </row>
    <row r="249" spans="1:28" ht="13.2">
      <c r="A249" s="167"/>
      <c r="B249" s="167"/>
      <c r="C249" s="167"/>
      <c r="D249" s="163" t="s">
        <v>180</v>
      </c>
      <c r="E249" s="163">
        <v>76</v>
      </c>
      <c r="F249" s="164">
        <v>0</v>
      </c>
      <c r="G249" s="165">
        <v>0</v>
      </c>
      <c r="H249" s="165">
        <v>0</v>
      </c>
      <c r="I249" s="165">
        <v>1119.66778</v>
      </c>
      <c r="J249" s="165">
        <v>0</v>
      </c>
      <c r="K249" s="165">
        <v>1119.66778</v>
      </c>
      <c r="L249" s="165">
        <v>0.31263000000000002</v>
      </c>
      <c r="M249" s="165">
        <v>0</v>
      </c>
      <c r="N249" s="165">
        <v>0.31263000000000002</v>
      </c>
      <c r="O249" s="165">
        <v>1119.9804099999999</v>
      </c>
      <c r="P249" s="165">
        <v>10146.84627</v>
      </c>
      <c r="Q249" s="165">
        <v>0</v>
      </c>
      <c r="R249" s="166">
        <v>10146.84627</v>
      </c>
      <c r="S249" s="7"/>
      <c r="T249" s="7"/>
      <c r="U249" s="7"/>
      <c r="V249" s="7"/>
      <c r="W249" s="7"/>
      <c r="X249" s="7"/>
      <c r="Y249" s="7"/>
      <c r="Z249" s="7"/>
      <c r="AA249" s="7"/>
      <c r="AB249" s="7"/>
    </row>
    <row r="250" spans="1:28" ht="13.2">
      <c r="A250" s="167"/>
      <c r="B250" s="167"/>
      <c r="C250" s="163" t="s">
        <v>181</v>
      </c>
      <c r="D250" s="163" t="s">
        <v>181</v>
      </c>
      <c r="E250" s="163">
        <v>51</v>
      </c>
      <c r="F250" s="164">
        <v>0</v>
      </c>
      <c r="G250" s="165">
        <v>0</v>
      </c>
      <c r="H250" s="165">
        <v>0</v>
      </c>
      <c r="I250" s="165">
        <v>2806.1465400000002</v>
      </c>
      <c r="J250" s="165">
        <v>76.894570000000002</v>
      </c>
      <c r="K250" s="165">
        <v>2883.0411099999997</v>
      </c>
      <c r="L250" s="165">
        <v>2.7465000000000002</v>
      </c>
      <c r="M250" s="165">
        <v>0</v>
      </c>
      <c r="N250" s="165">
        <v>2.7465000000000002</v>
      </c>
      <c r="O250" s="165">
        <v>2885.7876099999999</v>
      </c>
      <c r="P250" s="165">
        <v>26850.08424</v>
      </c>
      <c r="Q250" s="165">
        <v>0</v>
      </c>
      <c r="R250" s="166">
        <v>26850.08424</v>
      </c>
      <c r="S250" s="7"/>
      <c r="T250" s="7"/>
      <c r="U250" s="7"/>
      <c r="V250" s="7"/>
      <c r="W250" s="7"/>
      <c r="X250" s="7"/>
      <c r="Y250" s="7"/>
      <c r="Z250" s="7"/>
      <c r="AA250" s="7"/>
      <c r="AB250" s="7"/>
    </row>
    <row r="251" spans="1:28" ht="13.2">
      <c r="A251" s="167"/>
      <c r="B251" s="167"/>
      <c r="C251" s="167"/>
      <c r="D251" s="167"/>
      <c r="E251" s="168">
        <v>85</v>
      </c>
      <c r="F251" s="169">
        <v>0</v>
      </c>
      <c r="G251" s="121">
        <v>0</v>
      </c>
      <c r="H251" s="121">
        <v>0</v>
      </c>
      <c r="I251" s="121">
        <v>2558.2978900000003</v>
      </c>
      <c r="J251" s="121">
        <v>8.251E-2</v>
      </c>
      <c r="K251" s="121">
        <v>2558.3804</v>
      </c>
      <c r="L251" s="121">
        <v>1662.0881399999998</v>
      </c>
      <c r="M251" s="121">
        <v>0</v>
      </c>
      <c r="N251" s="121">
        <v>1662.0881399999998</v>
      </c>
      <c r="O251" s="121">
        <v>4220.4685399999998</v>
      </c>
      <c r="P251" s="121">
        <v>39540.976820000003</v>
      </c>
      <c r="Q251" s="121">
        <v>0</v>
      </c>
      <c r="R251" s="170">
        <v>39540.976820000003</v>
      </c>
      <c r="S251" s="7"/>
      <c r="T251" s="7"/>
      <c r="U251" s="7"/>
      <c r="V251" s="7"/>
      <c r="W251" s="7"/>
      <c r="X251" s="7"/>
      <c r="Y251" s="7"/>
      <c r="Z251" s="7"/>
      <c r="AA251" s="7"/>
      <c r="AB251" s="7"/>
    </row>
    <row r="252" spans="1:28" ht="13.2">
      <c r="A252" s="167"/>
      <c r="B252" s="167"/>
      <c r="C252" s="167"/>
      <c r="D252" s="167"/>
      <c r="E252" s="168">
        <v>123</v>
      </c>
      <c r="F252" s="169">
        <v>0</v>
      </c>
      <c r="G252" s="121">
        <v>0</v>
      </c>
      <c r="H252" s="121">
        <v>0</v>
      </c>
      <c r="I252" s="121">
        <v>179.09789000000001</v>
      </c>
      <c r="J252" s="121">
        <v>0</v>
      </c>
      <c r="K252" s="121">
        <v>179.09789000000001</v>
      </c>
      <c r="L252" s="121">
        <v>0</v>
      </c>
      <c r="M252" s="121">
        <v>0</v>
      </c>
      <c r="N252" s="121">
        <v>0</v>
      </c>
      <c r="O252" s="121">
        <v>179.09789000000001</v>
      </c>
      <c r="P252" s="121">
        <v>7228.9289900000003</v>
      </c>
      <c r="Q252" s="121">
        <v>0</v>
      </c>
      <c r="R252" s="170">
        <v>7228.9289900000003</v>
      </c>
      <c r="S252" s="7"/>
      <c r="T252" s="7"/>
      <c r="U252" s="7"/>
      <c r="V252" s="7"/>
      <c r="W252" s="7"/>
      <c r="X252" s="7"/>
      <c r="Y252" s="7"/>
      <c r="Z252" s="7"/>
      <c r="AA252" s="7"/>
      <c r="AB252" s="7"/>
    </row>
    <row r="253" spans="1:28" ht="13.2">
      <c r="A253" s="167"/>
      <c r="B253" s="167"/>
      <c r="C253" s="167"/>
      <c r="D253" s="163" t="s">
        <v>218</v>
      </c>
      <c r="E253" s="163">
        <v>78</v>
      </c>
      <c r="F253" s="164">
        <v>0</v>
      </c>
      <c r="G253" s="165">
        <v>0</v>
      </c>
      <c r="H253" s="165">
        <v>0</v>
      </c>
      <c r="I253" s="165">
        <v>935.92435999999998</v>
      </c>
      <c r="J253" s="165">
        <v>3.8799999999999994E-2</v>
      </c>
      <c r="K253" s="165">
        <v>935.96316000000002</v>
      </c>
      <c r="L253" s="165">
        <v>6.1952400000000001</v>
      </c>
      <c r="M253" s="165">
        <v>1.9000000000000001E-4</v>
      </c>
      <c r="N253" s="165">
        <v>6.19543</v>
      </c>
      <c r="O253" s="165">
        <v>942.15859</v>
      </c>
      <c r="P253" s="165">
        <v>10623.283460000001</v>
      </c>
      <c r="Q253" s="165">
        <v>0</v>
      </c>
      <c r="R253" s="166">
        <v>10623.283460000001</v>
      </c>
      <c r="S253" s="7"/>
      <c r="T253" s="7"/>
      <c r="U253" s="7"/>
      <c r="V253" s="7"/>
      <c r="W253" s="7"/>
      <c r="X253" s="7"/>
      <c r="Y253" s="7"/>
      <c r="Z253" s="7"/>
      <c r="AA253" s="7"/>
      <c r="AB253" s="7"/>
    </row>
    <row r="254" spans="1:28" ht="13.2">
      <c r="A254" s="167"/>
      <c r="B254" s="167"/>
      <c r="C254" s="163" t="s">
        <v>182</v>
      </c>
      <c r="D254" s="163" t="s">
        <v>219</v>
      </c>
      <c r="E254" s="163">
        <v>73</v>
      </c>
      <c r="F254" s="164">
        <v>0</v>
      </c>
      <c r="G254" s="165">
        <v>0</v>
      </c>
      <c r="H254" s="165">
        <v>0</v>
      </c>
      <c r="I254" s="165">
        <v>838.33054000000004</v>
      </c>
      <c r="J254" s="165">
        <v>0</v>
      </c>
      <c r="K254" s="165">
        <v>838.33054000000004</v>
      </c>
      <c r="L254" s="165">
        <v>193.48782999999997</v>
      </c>
      <c r="M254" s="165">
        <v>0</v>
      </c>
      <c r="N254" s="165">
        <v>193.48782999999997</v>
      </c>
      <c r="O254" s="165">
        <v>1031.81837</v>
      </c>
      <c r="P254" s="165">
        <v>8300.73567</v>
      </c>
      <c r="Q254" s="165">
        <v>0</v>
      </c>
      <c r="R254" s="166">
        <v>8300.73567</v>
      </c>
      <c r="S254" s="7"/>
      <c r="T254" s="7"/>
      <c r="U254" s="7"/>
      <c r="V254" s="7"/>
      <c r="W254" s="7"/>
      <c r="X254" s="7"/>
      <c r="Y254" s="7"/>
      <c r="Z254" s="7"/>
      <c r="AA254" s="7"/>
      <c r="AB254" s="7"/>
    </row>
    <row r="255" spans="1:28" ht="13.2">
      <c r="A255" s="167"/>
      <c r="B255" s="167"/>
      <c r="C255" s="167"/>
      <c r="D255" s="163" t="s">
        <v>183</v>
      </c>
      <c r="E255" s="163">
        <v>65</v>
      </c>
      <c r="F255" s="164">
        <v>0</v>
      </c>
      <c r="G255" s="165">
        <v>0</v>
      </c>
      <c r="H255" s="165">
        <v>0</v>
      </c>
      <c r="I255" s="165">
        <v>1837.06432</v>
      </c>
      <c r="J255" s="165">
        <v>0</v>
      </c>
      <c r="K255" s="165">
        <v>1837.06432</v>
      </c>
      <c r="L255" s="165">
        <v>84.241810000000001</v>
      </c>
      <c r="M255" s="165">
        <v>0</v>
      </c>
      <c r="N255" s="165">
        <v>84.241810000000001</v>
      </c>
      <c r="O255" s="165">
        <v>1921.3061299999999</v>
      </c>
      <c r="P255" s="165">
        <v>13030.402779999999</v>
      </c>
      <c r="Q255" s="165">
        <v>0</v>
      </c>
      <c r="R255" s="166">
        <v>13030.402779999999</v>
      </c>
      <c r="S255" s="7"/>
      <c r="T255" s="7"/>
      <c r="U255" s="7"/>
      <c r="V255" s="7"/>
      <c r="W255" s="7"/>
      <c r="X255" s="7"/>
      <c r="Y255" s="7"/>
      <c r="Z255" s="7"/>
      <c r="AA255" s="7"/>
      <c r="AB255" s="7"/>
    </row>
    <row r="256" spans="1:28" ht="13.2">
      <c r="A256" s="167"/>
      <c r="B256" s="163" t="s">
        <v>22</v>
      </c>
      <c r="C256" s="163" t="s">
        <v>22</v>
      </c>
      <c r="D256" s="163" t="s">
        <v>22</v>
      </c>
      <c r="E256" s="163">
        <v>33</v>
      </c>
      <c r="F256" s="164">
        <v>0</v>
      </c>
      <c r="G256" s="165">
        <v>0</v>
      </c>
      <c r="H256" s="165">
        <v>0</v>
      </c>
      <c r="I256" s="165">
        <v>2784.03334</v>
      </c>
      <c r="J256" s="165">
        <v>10.005049999999999</v>
      </c>
      <c r="K256" s="165">
        <v>2794.0383900000002</v>
      </c>
      <c r="L256" s="165">
        <v>2720.08304</v>
      </c>
      <c r="M256" s="165">
        <v>0</v>
      </c>
      <c r="N256" s="165">
        <v>2720.08304</v>
      </c>
      <c r="O256" s="165">
        <v>5514.1214300000001</v>
      </c>
      <c r="P256" s="165">
        <v>38787.918509999996</v>
      </c>
      <c r="Q256" s="165">
        <v>0</v>
      </c>
      <c r="R256" s="166">
        <v>38787.918509999996</v>
      </c>
      <c r="S256" s="7"/>
      <c r="T256" s="7"/>
      <c r="U256" s="7"/>
      <c r="V256" s="7"/>
      <c r="W256" s="7"/>
      <c r="X256" s="7"/>
      <c r="Y256" s="7"/>
      <c r="Z256" s="7"/>
      <c r="AA256" s="7"/>
      <c r="AB256" s="7"/>
    </row>
    <row r="257" spans="1:28" ht="13.2">
      <c r="A257" s="167"/>
      <c r="B257" s="167"/>
      <c r="C257" s="163" t="s">
        <v>184</v>
      </c>
      <c r="D257" s="163" t="s">
        <v>185</v>
      </c>
      <c r="E257" s="163">
        <v>48</v>
      </c>
      <c r="F257" s="164">
        <v>0</v>
      </c>
      <c r="G257" s="165">
        <v>0</v>
      </c>
      <c r="H257" s="165">
        <v>0</v>
      </c>
      <c r="I257" s="165">
        <v>2540.0996500000001</v>
      </c>
      <c r="J257" s="165">
        <v>0.30055999999999999</v>
      </c>
      <c r="K257" s="165">
        <v>2540.4002099999998</v>
      </c>
      <c r="L257" s="165">
        <v>935.28755000000001</v>
      </c>
      <c r="M257" s="165">
        <v>0</v>
      </c>
      <c r="N257" s="165">
        <v>935.28755000000001</v>
      </c>
      <c r="O257" s="165">
        <v>3475.6877599999998</v>
      </c>
      <c r="P257" s="165">
        <v>37760.1083</v>
      </c>
      <c r="Q257" s="165">
        <v>0</v>
      </c>
      <c r="R257" s="166">
        <v>37760.1083</v>
      </c>
      <c r="S257" s="7"/>
      <c r="T257" s="7"/>
      <c r="U257" s="7"/>
      <c r="V257" s="7"/>
      <c r="W257" s="7"/>
      <c r="X257" s="7"/>
      <c r="Y257" s="7"/>
      <c r="Z257" s="7"/>
      <c r="AA257" s="7"/>
      <c r="AB257" s="7"/>
    </row>
    <row r="258" spans="1:28" ht="13.2">
      <c r="A258" s="167"/>
      <c r="B258" s="163" t="s">
        <v>186</v>
      </c>
      <c r="C258" s="163" t="s">
        <v>187</v>
      </c>
      <c r="D258" s="163" t="s">
        <v>187</v>
      </c>
      <c r="E258" s="163">
        <v>104</v>
      </c>
      <c r="F258" s="164">
        <v>0</v>
      </c>
      <c r="G258" s="165">
        <v>0</v>
      </c>
      <c r="H258" s="165">
        <v>0</v>
      </c>
      <c r="I258" s="165">
        <v>1451.9001899999998</v>
      </c>
      <c r="J258" s="165">
        <v>1.9379999999999998E-2</v>
      </c>
      <c r="K258" s="165">
        <v>1451.91957</v>
      </c>
      <c r="L258" s="165">
        <v>301.18</v>
      </c>
      <c r="M258" s="165">
        <v>0</v>
      </c>
      <c r="N258" s="165">
        <v>301.18</v>
      </c>
      <c r="O258" s="165">
        <v>1753.0995700000001</v>
      </c>
      <c r="P258" s="165">
        <v>27768.17856</v>
      </c>
      <c r="Q258" s="165">
        <v>0</v>
      </c>
      <c r="R258" s="166">
        <v>27768.17856</v>
      </c>
      <c r="S258" s="7"/>
      <c r="T258" s="7"/>
      <c r="U258" s="7"/>
      <c r="V258" s="7"/>
      <c r="W258" s="7"/>
      <c r="X258" s="7"/>
      <c r="Y258" s="7"/>
      <c r="Z258" s="7"/>
      <c r="AA258" s="7"/>
      <c r="AB258" s="7"/>
    </row>
    <row r="259" spans="1:28" ht="13.2">
      <c r="A259" s="167"/>
      <c r="B259" s="167"/>
      <c r="C259" s="163" t="s">
        <v>186</v>
      </c>
      <c r="D259" s="163" t="s">
        <v>188</v>
      </c>
      <c r="E259" s="163">
        <v>105</v>
      </c>
      <c r="F259" s="164">
        <v>0</v>
      </c>
      <c r="G259" s="165">
        <v>0</v>
      </c>
      <c r="H259" s="165">
        <v>0</v>
      </c>
      <c r="I259" s="165">
        <v>3147.92812</v>
      </c>
      <c r="J259" s="165">
        <v>4.6000000000000001E-4</v>
      </c>
      <c r="K259" s="165">
        <v>3147.9285800000002</v>
      </c>
      <c r="L259" s="165">
        <v>691.02</v>
      </c>
      <c r="M259" s="165">
        <v>0</v>
      </c>
      <c r="N259" s="165">
        <v>691.02</v>
      </c>
      <c r="O259" s="165">
        <v>3838.9485800000002</v>
      </c>
      <c r="P259" s="165">
        <v>42090.50619</v>
      </c>
      <c r="Q259" s="165">
        <v>0</v>
      </c>
      <c r="R259" s="166">
        <v>42090.50619</v>
      </c>
      <c r="S259" s="7"/>
      <c r="T259" s="7"/>
      <c r="U259" s="7"/>
      <c r="V259" s="7"/>
      <c r="W259" s="7"/>
      <c r="X259" s="7"/>
      <c r="Y259" s="7"/>
      <c r="Z259" s="7"/>
      <c r="AA259" s="7"/>
      <c r="AB259" s="7"/>
    </row>
    <row r="260" spans="1:28" ht="13.2">
      <c r="A260" s="167"/>
      <c r="B260" s="163" t="s">
        <v>24</v>
      </c>
      <c r="C260" s="163" t="s">
        <v>24</v>
      </c>
      <c r="D260" s="163" t="s">
        <v>220</v>
      </c>
      <c r="E260" s="163">
        <v>98</v>
      </c>
      <c r="F260" s="164">
        <v>0</v>
      </c>
      <c r="G260" s="165">
        <v>0</v>
      </c>
      <c r="H260" s="165">
        <v>0</v>
      </c>
      <c r="I260" s="165">
        <v>1513.9982500000001</v>
      </c>
      <c r="J260" s="165">
        <v>16.286750000000001</v>
      </c>
      <c r="K260" s="165">
        <v>1530.2850000000001</v>
      </c>
      <c r="L260" s="165">
        <v>512.06449999999995</v>
      </c>
      <c r="M260" s="165">
        <v>0</v>
      </c>
      <c r="N260" s="165">
        <v>512.06449999999995</v>
      </c>
      <c r="O260" s="165">
        <v>2042.3495</v>
      </c>
      <c r="P260" s="165">
        <v>19035.120569999999</v>
      </c>
      <c r="Q260" s="165">
        <v>0</v>
      </c>
      <c r="R260" s="166">
        <v>19035.120569999999</v>
      </c>
      <c r="S260" s="7"/>
      <c r="T260" s="7"/>
      <c r="U260" s="7"/>
      <c r="V260" s="7"/>
      <c r="W260" s="7"/>
      <c r="X260" s="7"/>
      <c r="Y260" s="7"/>
      <c r="Z260" s="7"/>
      <c r="AA260" s="7"/>
      <c r="AB260" s="7"/>
    </row>
    <row r="261" spans="1:28" ht="13.2">
      <c r="A261" s="167"/>
      <c r="B261" s="167"/>
      <c r="C261" s="167"/>
      <c r="D261" s="163" t="s">
        <v>24</v>
      </c>
      <c r="E261" s="163">
        <v>43</v>
      </c>
      <c r="F261" s="164">
        <v>0</v>
      </c>
      <c r="G261" s="165">
        <v>0</v>
      </c>
      <c r="H261" s="165">
        <v>0</v>
      </c>
      <c r="I261" s="165">
        <v>3735.7407899999998</v>
      </c>
      <c r="J261" s="165">
        <v>61.636830000000003</v>
      </c>
      <c r="K261" s="165">
        <v>3797.3776200000002</v>
      </c>
      <c r="L261" s="165">
        <v>7310.4763499999999</v>
      </c>
      <c r="M261" s="165">
        <v>0</v>
      </c>
      <c r="N261" s="165">
        <v>7310.4763499999999</v>
      </c>
      <c r="O261" s="165">
        <v>11107.85397</v>
      </c>
      <c r="P261" s="165">
        <v>36555.538189999999</v>
      </c>
      <c r="Q261" s="165">
        <v>0</v>
      </c>
      <c r="R261" s="166">
        <v>36555.538189999999</v>
      </c>
      <c r="S261" s="7"/>
      <c r="T261" s="7"/>
      <c r="U261" s="7"/>
      <c r="V261" s="7"/>
      <c r="W261" s="7"/>
      <c r="X261" s="7"/>
      <c r="Y261" s="7"/>
      <c r="Z261" s="7"/>
      <c r="AA261" s="7"/>
      <c r="AB261" s="7"/>
    </row>
    <row r="262" spans="1:28" ht="13.2">
      <c r="A262" s="167"/>
      <c r="B262" s="163" t="s">
        <v>25</v>
      </c>
      <c r="C262" s="163" t="s">
        <v>25</v>
      </c>
      <c r="D262" s="163" t="s">
        <v>25</v>
      </c>
      <c r="E262" s="163">
        <v>52</v>
      </c>
      <c r="F262" s="164">
        <v>0</v>
      </c>
      <c r="G262" s="165">
        <v>0</v>
      </c>
      <c r="H262" s="165">
        <v>0</v>
      </c>
      <c r="I262" s="165">
        <v>3086.9395</v>
      </c>
      <c r="J262" s="165">
        <v>0</v>
      </c>
      <c r="K262" s="165">
        <v>3086.9395</v>
      </c>
      <c r="L262" s="165">
        <v>479.07585</v>
      </c>
      <c r="M262" s="165">
        <v>0</v>
      </c>
      <c r="N262" s="165">
        <v>479.07585</v>
      </c>
      <c r="O262" s="165">
        <v>3566.0153500000001</v>
      </c>
      <c r="P262" s="165">
        <v>23865.854579999999</v>
      </c>
      <c r="Q262" s="165">
        <v>0</v>
      </c>
      <c r="R262" s="166">
        <v>23865.854579999999</v>
      </c>
      <c r="S262" s="7"/>
      <c r="T262" s="7"/>
      <c r="U262" s="7"/>
      <c r="V262" s="7"/>
      <c r="W262" s="7"/>
      <c r="X262" s="7"/>
      <c r="Y262" s="7"/>
      <c r="Z262" s="7"/>
      <c r="AA262" s="7"/>
      <c r="AB262" s="7"/>
    </row>
    <row r="263" spans="1:28" ht="13.2">
      <c r="A263" s="167"/>
      <c r="B263" s="163" t="s">
        <v>26</v>
      </c>
      <c r="C263" s="163" t="s">
        <v>189</v>
      </c>
      <c r="D263" s="163" t="s">
        <v>190</v>
      </c>
      <c r="E263" s="163">
        <v>116</v>
      </c>
      <c r="F263" s="164">
        <v>0</v>
      </c>
      <c r="G263" s="165">
        <v>0</v>
      </c>
      <c r="H263" s="165">
        <v>0</v>
      </c>
      <c r="I263" s="165">
        <v>92.450999999999993</v>
      </c>
      <c r="J263" s="165">
        <v>0</v>
      </c>
      <c r="K263" s="165">
        <v>92.450999999999993</v>
      </c>
      <c r="L263" s="165">
        <v>0</v>
      </c>
      <c r="M263" s="165">
        <v>0</v>
      </c>
      <c r="N263" s="165">
        <v>0</v>
      </c>
      <c r="O263" s="165">
        <v>92.450999999999993</v>
      </c>
      <c r="P263" s="165">
        <v>10524.56712</v>
      </c>
      <c r="Q263" s="165">
        <v>0</v>
      </c>
      <c r="R263" s="166">
        <v>10524.56712</v>
      </c>
      <c r="S263" s="7"/>
      <c r="T263" s="7"/>
      <c r="U263" s="7"/>
      <c r="V263" s="7"/>
      <c r="W263" s="7"/>
      <c r="X263" s="7"/>
      <c r="Y263" s="7"/>
      <c r="Z263" s="7"/>
      <c r="AA263" s="7"/>
      <c r="AB263" s="7"/>
    </row>
    <row r="264" spans="1:28" ht="13.2">
      <c r="A264" s="167"/>
      <c r="B264" s="167"/>
      <c r="C264" s="167"/>
      <c r="D264" s="167"/>
      <c r="E264" s="168">
        <v>113</v>
      </c>
      <c r="F264" s="169">
        <v>0</v>
      </c>
      <c r="G264" s="121">
        <v>0</v>
      </c>
      <c r="H264" s="121">
        <v>0</v>
      </c>
      <c r="I264" s="121">
        <v>4253.5673699999998</v>
      </c>
      <c r="J264" s="121">
        <v>6.164E-2</v>
      </c>
      <c r="K264" s="121">
        <v>4253.6290099999997</v>
      </c>
      <c r="L264" s="121">
        <v>969.94692000000009</v>
      </c>
      <c r="M264" s="121">
        <v>0</v>
      </c>
      <c r="N264" s="121">
        <v>969.94692000000009</v>
      </c>
      <c r="O264" s="121">
        <v>5223.57593</v>
      </c>
      <c r="P264" s="121">
        <v>35798.078679999999</v>
      </c>
      <c r="Q264" s="121">
        <v>0</v>
      </c>
      <c r="R264" s="170">
        <v>35798.078679999999</v>
      </c>
      <c r="S264" s="7"/>
      <c r="T264" s="7"/>
      <c r="U264" s="7"/>
      <c r="V264" s="7"/>
      <c r="W264" s="7"/>
      <c r="X264" s="7"/>
      <c r="Y264" s="7"/>
      <c r="Z264" s="7"/>
      <c r="AA264" s="7"/>
      <c r="AB264" s="7"/>
    </row>
    <row r="265" spans="1:28" ht="13.2">
      <c r="A265" s="163" t="s">
        <v>221</v>
      </c>
      <c r="B265" s="163" t="s">
        <v>2</v>
      </c>
      <c r="C265" s="163" t="s">
        <v>222</v>
      </c>
      <c r="D265" s="163" t="s">
        <v>222</v>
      </c>
      <c r="E265" s="163">
        <v>185</v>
      </c>
      <c r="F265" s="164">
        <v>0</v>
      </c>
      <c r="G265" s="165">
        <v>0</v>
      </c>
      <c r="H265" s="165">
        <v>0</v>
      </c>
      <c r="I265" s="165">
        <v>1592.1611</v>
      </c>
      <c r="J265" s="165">
        <v>1.6039999999999999E-2</v>
      </c>
      <c r="K265" s="165">
        <v>1592.17714</v>
      </c>
      <c r="L265" s="165">
        <v>2718.0027700000001</v>
      </c>
      <c r="M265" s="165">
        <v>11.869629999999999</v>
      </c>
      <c r="N265" s="165">
        <v>2729.8723999999997</v>
      </c>
      <c r="O265" s="165">
        <v>4322.04954</v>
      </c>
      <c r="P265" s="165">
        <v>49604.775820000003</v>
      </c>
      <c r="Q265" s="165">
        <v>0</v>
      </c>
      <c r="R265" s="166">
        <v>49604.775820000003</v>
      </c>
      <c r="S265" s="7"/>
      <c r="T265" s="7"/>
      <c r="U265" s="7"/>
      <c r="V265" s="7"/>
      <c r="W265" s="7"/>
      <c r="X265" s="7"/>
      <c r="Y265" s="7"/>
      <c r="Z265" s="7"/>
      <c r="AA265" s="7"/>
      <c r="AB265" s="7"/>
    </row>
    <row r="266" spans="1:28" ht="13.2">
      <c r="A266" s="167"/>
      <c r="B266" s="163" t="s">
        <v>3</v>
      </c>
      <c r="C266" s="163" t="s">
        <v>195</v>
      </c>
      <c r="D266" s="163" t="s">
        <v>195</v>
      </c>
      <c r="E266" s="163">
        <v>184</v>
      </c>
      <c r="F266" s="164">
        <v>0</v>
      </c>
      <c r="G266" s="165">
        <v>0</v>
      </c>
      <c r="H266" s="165">
        <v>0</v>
      </c>
      <c r="I266" s="165">
        <v>807.27042000000006</v>
      </c>
      <c r="J266" s="165">
        <v>5.5148299999999999</v>
      </c>
      <c r="K266" s="165">
        <v>812.78525000000002</v>
      </c>
      <c r="L266" s="165">
        <v>2945.7557700000002</v>
      </c>
      <c r="M266" s="165">
        <v>0</v>
      </c>
      <c r="N266" s="165">
        <v>2945.7557700000002</v>
      </c>
      <c r="O266" s="165">
        <v>3758.5410200000001</v>
      </c>
      <c r="P266" s="165">
        <v>15481.10283</v>
      </c>
      <c r="Q266" s="165">
        <v>0</v>
      </c>
      <c r="R266" s="166">
        <v>15481.10283</v>
      </c>
      <c r="S266" s="7"/>
      <c r="T266" s="7"/>
      <c r="U266" s="7"/>
      <c r="V266" s="7"/>
      <c r="W266" s="7"/>
      <c r="X266" s="7"/>
      <c r="Y266" s="7"/>
      <c r="Z266" s="7"/>
      <c r="AA266" s="7"/>
      <c r="AB266" s="7"/>
    </row>
    <row r="267" spans="1:28" ht="13.2">
      <c r="A267" s="167"/>
      <c r="B267" s="167"/>
      <c r="C267" s="163" t="s">
        <v>103</v>
      </c>
      <c r="D267" s="163" t="s">
        <v>103</v>
      </c>
      <c r="E267" s="163">
        <v>178</v>
      </c>
      <c r="F267" s="164">
        <v>0</v>
      </c>
      <c r="G267" s="165">
        <v>0</v>
      </c>
      <c r="H267" s="165">
        <v>0</v>
      </c>
      <c r="I267" s="165">
        <v>361.05404999999996</v>
      </c>
      <c r="J267" s="165">
        <v>4.1134899999999996</v>
      </c>
      <c r="K267" s="165">
        <v>365.16753999999997</v>
      </c>
      <c r="L267" s="165">
        <v>5001.6827899999998</v>
      </c>
      <c r="M267" s="165">
        <v>0</v>
      </c>
      <c r="N267" s="165">
        <v>5001.6827899999998</v>
      </c>
      <c r="O267" s="165">
        <v>5366.8503300000002</v>
      </c>
      <c r="P267" s="165">
        <v>13863.07612</v>
      </c>
      <c r="Q267" s="165">
        <v>0</v>
      </c>
      <c r="R267" s="166">
        <v>13863.07612</v>
      </c>
      <c r="S267" s="7"/>
      <c r="T267" s="7"/>
      <c r="U267" s="7"/>
      <c r="V267" s="7"/>
      <c r="W267" s="7"/>
      <c r="X267" s="7"/>
      <c r="Y267" s="7"/>
      <c r="Z267" s="7"/>
      <c r="AA267" s="7"/>
      <c r="AB267" s="7"/>
    </row>
    <row r="268" spans="1:28" ht="13.2">
      <c r="A268" s="167"/>
      <c r="B268" s="167"/>
      <c r="C268" s="163" t="s">
        <v>104</v>
      </c>
      <c r="D268" s="163" t="s">
        <v>105</v>
      </c>
      <c r="E268" s="163">
        <v>84</v>
      </c>
      <c r="F268" s="164">
        <v>0</v>
      </c>
      <c r="G268" s="165">
        <v>0</v>
      </c>
      <c r="H268" s="165">
        <v>0</v>
      </c>
      <c r="I268" s="165">
        <v>1031.67174</v>
      </c>
      <c r="J268" s="165">
        <v>56.342349999999996</v>
      </c>
      <c r="K268" s="165">
        <v>1088.0140900000001</v>
      </c>
      <c r="L268" s="165">
        <v>4942.5868600000003</v>
      </c>
      <c r="M268" s="165">
        <v>4.3074599999999998</v>
      </c>
      <c r="N268" s="165">
        <v>4946.8943200000003</v>
      </c>
      <c r="O268" s="165">
        <v>6034.90841</v>
      </c>
      <c r="P268" s="165">
        <v>35048.386290000002</v>
      </c>
      <c r="Q268" s="165">
        <v>0</v>
      </c>
      <c r="R268" s="166">
        <v>35048.386290000002</v>
      </c>
      <c r="S268" s="7"/>
      <c r="T268" s="7"/>
      <c r="U268" s="7"/>
      <c r="V268" s="7"/>
      <c r="W268" s="7"/>
      <c r="X268" s="7"/>
      <c r="Y268" s="7"/>
      <c r="Z268" s="7"/>
      <c r="AA268" s="7"/>
      <c r="AB268" s="7"/>
    </row>
    <row r="269" spans="1:28" ht="13.2">
      <c r="A269" s="167"/>
      <c r="B269" s="167"/>
      <c r="C269" s="167"/>
      <c r="D269" s="163" t="s">
        <v>223</v>
      </c>
      <c r="E269" s="163">
        <v>121</v>
      </c>
      <c r="F269" s="164">
        <v>0</v>
      </c>
      <c r="G269" s="165">
        <v>0</v>
      </c>
      <c r="H269" s="165">
        <v>0</v>
      </c>
      <c r="I269" s="165">
        <v>0</v>
      </c>
      <c r="J269" s="165">
        <v>0</v>
      </c>
      <c r="K269" s="165">
        <v>0</v>
      </c>
      <c r="L269" s="165">
        <v>0</v>
      </c>
      <c r="M269" s="165">
        <v>0</v>
      </c>
      <c r="N269" s="165">
        <v>0</v>
      </c>
      <c r="O269" s="165">
        <v>0</v>
      </c>
      <c r="P269" s="165">
        <v>66.348759999999999</v>
      </c>
      <c r="Q269" s="165">
        <v>0</v>
      </c>
      <c r="R269" s="166">
        <v>66.348759999999999</v>
      </c>
      <c r="S269" s="7"/>
      <c r="T269" s="7"/>
      <c r="U269" s="7"/>
      <c r="V269" s="7"/>
      <c r="W269" s="7"/>
      <c r="X269" s="7"/>
      <c r="Y269" s="7"/>
      <c r="Z269" s="7"/>
      <c r="AA269" s="7"/>
      <c r="AB269" s="7"/>
    </row>
    <row r="270" spans="1:28" ht="13.2">
      <c r="A270" s="167"/>
      <c r="B270" s="163" t="s">
        <v>65</v>
      </c>
      <c r="C270" s="163" t="s">
        <v>106</v>
      </c>
      <c r="D270" s="163" t="s">
        <v>106</v>
      </c>
      <c r="E270" s="163">
        <v>203</v>
      </c>
      <c r="F270" s="164">
        <v>0</v>
      </c>
      <c r="G270" s="165">
        <v>0</v>
      </c>
      <c r="H270" s="165">
        <v>0</v>
      </c>
      <c r="I270" s="165">
        <v>1539.8294799999999</v>
      </c>
      <c r="J270" s="165">
        <v>57.783660000000005</v>
      </c>
      <c r="K270" s="165">
        <v>1597.6131399999999</v>
      </c>
      <c r="L270" s="165">
        <v>1664.4315800000002</v>
      </c>
      <c r="M270" s="165">
        <v>0</v>
      </c>
      <c r="N270" s="165">
        <v>1664.4315800000002</v>
      </c>
      <c r="O270" s="165">
        <v>3262.0447200000003</v>
      </c>
      <c r="P270" s="165">
        <v>17511.403329999997</v>
      </c>
      <c r="Q270" s="165">
        <v>0</v>
      </c>
      <c r="R270" s="166">
        <v>17511.403329999997</v>
      </c>
      <c r="S270" s="7"/>
      <c r="T270" s="7"/>
      <c r="U270" s="7"/>
      <c r="V270" s="7"/>
      <c r="W270" s="7"/>
      <c r="X270" s="7"/>
      <c r="Y270" s="7"/>
      <c r="Z270" s="7"/>
      <c r="AA270" s="7"/>
      <c r="AB270" s="7"/>
    </row>
    <row r="271" spans="1:28" ht="13.2">
      <c r="A271" s="167"/>
      <c r="B271" s="167"/>
      <c r="C271" s="163" t="s">
        <v>224</v>
      </c>
      <c r="D271" s="163" t="s">
        <v>224</v>
      </c>
      <c r="E271" s="163">
        <v>188</v>
      </c>
      <c r="F271" s="164">
        <v>0</v>
      </c>
      <c r="G271" s="165">
        <v>0</v>
      </c>
      <c r="H271" s="165">
        <v>0</v>
      </c>
      <c r="I271" s="165">
        <v>1512.67668</v>
      </c>
      <c r="J271" s="165">
        <v>8.7892099999999989</v>
      </c>
      <c r="K271" s="165">
        <v>1521.4658899999999</v>
      </c>
      <c r="L271" s="165">
        <v>1687.7142900000001</v>
      </c>
      <c r="M271" s="165">
        <v>10.41737</v>
      </c>
      <c r="N271" s="165">
        <v>1698.13166</v>
      </c>
      <c r="O271" s="165">
        <v>3219.59755</v>
      </c>
      <c r="P271" s="165">
        <v>23775.480660000001</v>
      </c>
      <c r="Q271" s="165">
        <v>0</v>
      </c>
      <c r="R271" s="166">
        <v>23775.480660000001</v>
      </c>
      <c r="S271" s="7"/>
      <c r="T271" s="7"/>
      <c r="U271" s="7"/>
      <c r="V271" s="7"/>
      <c r="W271" s="7"/>
      <c r="X271" s="7"/>
      <c r="Y271" s="7"/>
      <c r="Z271" s="7"/>
      <c r="AA271" s="7"/>
      <c r="AB271" s="7"/>
    </row>
    <row r="272" spans="1:28" ht="13.2">
      <c r="A272" s="167"/>
      <c r="B272" s="163" t="s">
        <v>5</v>
      </c>
      <c r="C272" s="163" t="s">
        <v>5</v>
      </c>
      <c r="D272" s="163" t="s">
        <v>5</v>
      </c>
      <c r="E272" s="163">
        <v>128</v>
      </c>
      <c r="F272" s="164">
        <v>0</v>
      </c>
      <c r="G272" s="165">
        <v>0</v>
      </c>
      <c r="H272" s="165">
        <v>0</v>
      </c>
      <c r="I272" s="165">
        <v>1298.2441399999998</v>
      </c>
      <c r="J272" s="165">
        <v>458.41073</v>
      </c>
      <c r="K272" s="165">
        <v>1756.6548700000001</v>
      </c>
      <c r="L272" s="165">
        <v>11099.922470000001</v>
      </c>
      <c r="M272" s="165">
        <v>154.66907</v>
      </c>
      <c r="N272" s="165">
        <v>11254.591539999999</v>
      </c>
      <c r="O272" s="165">
        <v>13011.24641</v>
      </c>
      <c r="P272" s="165">
        <v>26133.23718</v>
      </c>
      <c r="Q272" s="165">
        <v>0</v>
      </c>
      <c r="R272" s="166">
        <v>26133.23718</v>
      </c>
      <c r="S272" s="7"/>
      <c r="T272" s="7"/>
      <c r="U272" s="7"/>
      <c r="V272" s="7"/>
      <c r="W272" s="7"/>
      <c r="X272" s="7"/>
      <c r="Y272" s="7"/>
      <c r="Z272" s="7"/>
      <c r="AA272" s="7"/>
      <c r="AB272" s="7"/>
    </row>
    <row r="273" spans="1:28" ht="13.2">
      <c r="A273" s="167"/>
      <c r="B273" s="167"/>
      <c r="C273" s="167"/>
      <c r="D273" s="163" t="s">
        <v>107</v>
      </c>
      <c r="E273" s="163">
        <v>129</v>
      </c>
      <c r="F273" s="164">
        <v>0</v>
      </c>
      <c r="G273" s="165">
        <v>0</v>
      </c>
      <c r="H273" s="165">
        <v>0</v>
      </c>
      <c r="I273" s="165">
        <v>5092.4538600000005</v>
      </c>
      <c r="J273" s="165">
        <v>2037.0664999999999</v>
      </c>
      <c r="K273" s="165">
        <v>7129.5203600000004</v>
      </c>
      <c r="L273" s="165">
        <v>74399.540629999989</v>
      </c>
      <c r="M273" s="165">
        <v>787.79261999999994</v>
      </c>
      <c r="N273" s="165">
        <v>75187.333249999996</v>
      </c>
      <c r="O273" s="165">
        <v>82316.853610000006</v>
      </c>
      <c r="P273" s="165">
        <v>29777.88524</v>
      </c>
      <c r="Q273" s="165">
        <v>71.316919999999996</v>
      </c>
      <c r="R273" s="166">
        <v>29849.202160000001</v>
      </c>
      <c r="S273" s="7"/>
      <c r="T273" s="7"/>
      <c r="U273" s="7"/>
      <c r="V273" s="7"/>
      <c r="W273" s="7"/>
      <c r="X273" s="7"/>
      <c r="Y273" s="7"/>
      <c r="Z273" s="7"/>
      <c r="AA273" s="7"/>
      <c r="AB273" s="7"/>
    </row>
    <row r="274" spans="1:28" ht="13.2">
      <c r="A274" s="167"/>
      <c r="B274" s="167"/>
      <c r="C274" s="167"/>
      <c r="D274" s="163" t="s">
        <v>197</v>
      </c>
      <c r="E274" s="163">
        <v>209</v>
      </c>
      <c r="F274" s="164">
        <v>0</v>
      </c>
      <c r="G274" s="165">
        <v>0</v>
      </c>
      <c r="H274" s="165">
        <v>0</v>
      </c>
      <c r="I274" s="165">
        <v>531.06822999999997</v>
      </c>
      <c r="J274" s="165">
        <v>1.5004999999999999</v>
      </c>
      <c r="K274" s="165">
        <v>532.56872999999996</v>
      </c>
      <c r="L274" s="165">
        <v>1099.6917900000001</v>
      </c>
      <c r="M274" s="165">
        <v>0</v>
      </c>
      <c r="N274" s="165">
        <v>1099.6917900000001</v>
      </c>
      <c r="O274" s="165">
        <v>1632.26052</v>
      </c>
      <c r="P274" s="165">
        <v>10612.206099999999</v>
      </c>
      <c r="Q274" s="165">
        <v>8.51</v>
      </c>
      <c r="R274" s="166">
        <v>10620.7161</v>
      </c>
      <c r="S274" s="7"/>
      <c r="T274" s="7"/>
      <c r="U274" s="7"/>
      <c r="V274" s="7"/>
      <c r="W274" s="7"/>
      <c r="X274" s="7"/>
      <c r="Y274" s="7"/>
      <c r="Z274" s="7"/>
      <c r="AA274" s="7"/>
      <c r="AB274" s="7"/>
    </row>
    <row r="275" spans="1:28" ht="13.2">
      <c r="A275" s="167"/>
      <c r="B275" s="167"/>
      <c r="C275" s="167"/>
      <c r="D275" s="163" t="s">
        <v>108</v>
      </c>
      <c r="E275" s="163">
        <v>135</v>
      </c>
      <c r="F275" s="164">
        <v>0</v>
      </c>
      <c r="G275" s="165">
        <v>0</v>
      </c>
      <c r="H275" s="165">
        <v>0</v>
      </c>
      <c r="I275" s="165">
        <v>1078.2207800000001</v>
      </c>
      <c r="J275" s="165">
        <v>36.262149999999998</v>
      </c>
      <c r="K275" s="165">
        <v>1114.4829299999999</v>
      </c>
      <c r="L275" s="165">
        <v>6609.1808799999999</v>
      </c>
      <c r="M275" s="165">
        <v>85.940339999999992</v>
      </c>
      <c r="N275" s="165">
        <v>6695.12122</v>
      </c>
      <c r="O275" s="165">
        <v>7809.6041500000001</v>
      </c>
      <c r="P275" s="165">
        <v>18607.82921</v>
      </c>
      <c r="Q275" s="165">
        <v>0</v>
      </c>
      <c r="R275" s="166">
        <v>18607.82921</v>
      </c>
      <c r="S275" s="7"/>
      <c r="T275" s="7"/>
      <c r="U275" s="7"/>
      <c r="V275" s="7"/>
      <c r="W275" s="7"/>
      <c r="X275" s="7"/>
      <c r="Y275" s="7"/>
      <c r="Z275" s="7"/>
      <c r="AA275" s="7"/>
      <c r="AB275" s="7"/>
    </row>
    <row r="276" spans="1:28" ht="13.2">
      <c r="A276" s="167"/>
      <c r="B276" s="167"/>
      <c r="C276" s="167"/>
      <c r="D276" s="163" t="s">
        <v>225</v>
      </c>
      <c r="E276" s="163">
        <v>130</v>
      </c>
      <c r="F276" s="164">
        <v>0</v>
      </c>
      <c r="G276" s="165">
        <v>0</v>
      </c>
      <c r="H276" s="165">
        <v>0</v>
      </c>
      <c r="I276" s="165">
        <v>2102.6347299999998</v>
      </c>
      <c r="J276" s="165">
        <v>594.67704000000003</v>
      </c>
      <c r="K276" s="165">
        <v>2697.3117699999998</v>
      </c>
      <c r="L276" s="165">
        <v>3449.9295699999998</v>
      </c>
      <c r="M276" s="165">
        <v>20.85397</v>
      </c>
      <c r="N276" s="165">
        <v>3470.7835399999999</v>
      </c>
      <c r="O276" s="165">
        <v>6168.0953099999997</v>
      </c>
      <c r="P276" s="165">
        <v>19670.927780000002</v>
      </c>
      <c r="Q276" s="165">
        <v>0</v>
      </c>
      <c r="R276" s="166">
        <v>19670.927780000002</v>
      </c>
      <c r="S276" s="7"/>
      <c r="T276" s="7"/>
      <c r="U276" s="7"/>
      <c r="V276" s="7"/>
      <c r="W276" s="7"/>
      <c r="X276" s="7"/>
      <c r="Y276" s="7"/>
      <c r="Z276" s="7"/>
      <c r="AA276" s="7"/>
      <c r="AB276" s="7"/>
    </row>
    <row r="277" spans="1:28" ht="13.2">
      <c r="A277" s="167"/>
      <c r="B277" s="167"/>
      <c r="C277" s="163" t="s">
        <v>109</v>
      </c>
      <c r="D277" s="163" t="s">
        <v>109</v>
      </c>
      <c r="E277" s="163">
        <v>123</v>
      </c>
      <c r="F277" s="164">
        <v>0</v>
      </c>
      <c r="G277" s="165">
        <v>0</v>
      </c>
      <c r="H277" s="165">
        <v>0</v>
      </c>
      <c r="I277" s="165">
        <v>2340.7680499999997</v>
      </c>
      <c r="J277" s="165">
        <v>134.50677999999999</v>
      </c>
      <c r="K277" s="165">
        <v>2475.2748300000003</v>
      </c>
      <c r="L277" s="165">
        <v>2399.1533999999997</v>
      </c>
      <c r="M277" s="165">
        <v>2.49E-3</v>
      </c>
      <c r="N277" s="165">
        <v>2399.15589</v>
      </c>
      <c r="O277" s="165">
        <v>4874.4307199999994</v>
      </c>
      <c r="P277" s="165">
        <v>15475.379199999999</v>
      </c>
      <c r="Q277" s="165">
        <v>0</v>
      </c>
      <c r="R277" s="166">
        <v>15475.379199999999</v>
      </c>
      <c r="S277" s="7"/>
      <c r="T277" s="7"/>
      <c r="U277" s="7"/>
      <c r="V277" s="7"/>
      <c r="W277" s="7"/>
      <c r="X277" s="7"/>
      <c r="Y277" s="7"/>
      <c r="Z277" s="7"/>
      <c r="AA277" s="7"/>
      <c r="AB277" s="7"/>
    </row>
    <row r="278" spans="1:28" ht="13.2">
      <c r="A278" s="167"/>
      <c r="B278" s="167"/>
      <c r="C278" s="163" t="s">
        <v>179</v>
      </c>
      <c r="D278" s="163" t="s">
        <v>226</v>
      </c>
      <c r="E278" s="163">
        <v>127</v>
      </c>
      <c r="F278" s="164">
        <v>0</v>
      </c>
      <c r="G278" s="165">
        <v>0</v>
      </c>
      <c r="H278" s="165">
        <v>0</v>
      </c>
      <c r="I278" s="165">
        <v>3358.77835</v>
      </c>
      <c r="J278" s="165">
        <v>31.330759999999998</v>
      </c>
      <c r="K278" s="165">
        <v>3390.1091099999999</v>
      </c>
      <c r="L278" s="165">
        <v>1583.0031399999998</v>
      </c>
      <c r="M278" s="165">
        <v>7.0078800000000001</v>
      </c>
      <c r="N278" s="165">
        <v>1590.0110199999999</v>
      </c>
      <c r="O278" s="165">
        <v>4980.1201300000002</v>
      </c>
      <c r="P278" s="165">
        <v>25577.77882</v>
      </c>
      <c r="Q278" s="165">
        <v>0</v>
      </c>
      <c r="R278" s="166">
        <v>25577.77882</v>
      </c>
      <c r="S278" s="7"/>
      <c r="T278" s="7"/>
      <c r="U278" s="7"/>
      <c r="V278" s="7"/>
      <c r="W278" s="7"/>
      <c r="X278" s="7"/>
      <c r="Y278" s="7"/>
      <c r="Z278" s="7"/>
      <c r="AA278" s="7"/>
      <c r="AB278" s="7"/>
    </row>
    <row r="279" spans="1:28" ht="13.2">
      <c r="A279" s="167"/>
      <c r="B279" s="167"/>
      <c r="C279" s="163" t="s">
        <v>110</v>
      </c>
      <c r="D279" s="163" t="s">
        <v>227</v>
      </c>
      <c r="E279" s="163">
        <v>132</v>
      </c>
      <c r="F279" s="164">
        <v>0</v>
      </c>
      <c r="G279" s="165">
        <v>0</v>
      </c>
      <c r="H279" s="165">
        <v>0</v>
      </c>
      <c r="I279" s="165">
        <v>755.6232</v>
      </c>
      <c r="J279" s="165">
        <v>1.8286800000000001</v>
      </c>
      <c r="K279" s="165">
        <v>757.45187999999996</v>
      </c>
      <c r="L279" s="165">
        <v>1733.55457</v>
      </c>
      <c r="M279" s="165">
        <v>0</v>
      </c>
      <c r="N279" s="165">
        <v>1733.55457</v>
      </c>
      <c r="O279" s="165">
        <v>2491.0064500000003</v>
      </c>
      <c r="P279" s="165">
        <v>15545.199960000002</v>
      </c>
      <c r="Q279" s="165">
        <v>0</v>
      </c>
      <c r="R279" s="166">
        <v>15545.199960000002</v>
      </c>
      <c r="S279" s="7"/>
      <c r="T279" s="7"/>
      <c r="U279" s="7"/>
      <c r="V279" s="7"/>
      <c r="W279" s="7"/>
      <c r="X279" s="7"/>
      <c r="Y279" s="7"/>
      <c r="Z279" s="7"/>
      <c r="AA279" s="7"/>
      <c r="AB279" s="7"/>
    </row>
    <row r="280" spans="1:28" ht="13.2">
      <c r="A280" s="167"/>
      <c r="B280" s="167"/>
      <c r="C280" s="167"/>
      <c r="D280" s="163" t="s">
        <v>111</v>
      </c>
      <c r="E280" s="163">
        <v>126</v>
      </c>
      <c r="F280" s="164">
        <v>0</v>
      </c>
      <c r="G280" s="165">
        <v>0</v>
      </c>
      <c r="H280" s="165">
        <v>0</v>
      </c>
      <c r="I280" s="165">
        <v>9407.4580999999998</v>
      </c>
      <c r="J280" s="165">
        <v>840.69793000000004</v>
      </c>
      <c r="K280" s="165">
        <v>10248.15603</v>
      </c>
      <c r="L280" s="165">
        <v>11684.85297</v>
      </c>
      <c r="M280" s="165">
        <v>53.301910000000007</v>
      </c>
      <c r="N280" s="165">
        <v>11738.15488</v>
      </c>
      <c r="O280" s="165">
        <v>21986.31091</v>
      </c>
      <c r="P280" s="165">
        <v>19676.717760000003</v>
      </c>
      <c r="Q280" s="165">
        <v>0</v>
      </c>
      <c r="R280" s="166">
        <v>19676.717760000003</v>
      </c>
      <c r="S280" s="7"/>
      <c r="T280" s="7"/>
      <c r="U280" s="7"/>
      <c r="V280" s="7"/>
      <c r="W280" s="7"/>
      <c r="X280" s="7"/>
      <c r="Y280" s="7"/>
      <c r="Z280" s="7"/>
      <c r="AA280" s="7"/>
      <c r="AB280" s="7"/>
    </row>
    <row r="281" spans="1:28" ht="13.2">
      <c r="A281" s="167"/>
      <c r="B281" s="167"/>
      <c r="C281" s="163" t="s">
        <v>112</v>
      </c>
      <c r="D281" s="163" t="s">
        <v>228</v>
      </c>
      <c r="E281" s="163">
        <v>131</v>
      </c>
      <c r="F281" s="164">
        <v>0</v>
      </c>
      <c r="G281" s="165">
        <v>0</v>
      </c>
      <c r="H281" s="165">
        <v>0</v>
      </c>
      <c r="I281" s="165">
        <v>1445.73134</v>
      </c>
      <c r="J281" s="165">
        <v>14.01473</v>
      </c>
      <c r="K281" s="165">
        <v>1459.7460700000001</v>
      </c>
      <c r="L281" s="165">
        <v>2175.11582</v>
      </c>
      <c r="M281" s="165">
        <v>2.44285</v>
      </c>
      <c r="N281" s="165">
        <v>2177.5586699999999</v>
      </c>
      <c r="O281" s="165">
        <v>3637.30474</v>
      </c>
      <c r="P281" s="165">
        <v>5095.2178899999999</v>
      </c>
      <c r="Q281" s="165">
        <v>0</v>
      </c>
      <c r="R281" s="166">
        <v>5095.2178899999999</v>
      </c>
      <c r="S281" s="7"/>
      <c r="T281" s="7"/>
      <c r="U281" s="7"/>
      <c r="V281" s="7"/>
      <c r="W281" s="7"/>
      <c r="X281" s="7"/>
      <c r="Y281" s="7"/>
      <c r="Z281" s="7"/>
      <c r="AA281" s="7"/>
      <c r="AB281" s="7"/>
    </row>
    <row r="282" spans="1:28" ht="13.2">
      <c r="A282" s="167"/>
      <c r="B282" s="167"/>
      <c r="C282" s="167"/>
      <c r="D282" s="163" t="s">
        <v>113</v>
      </c>
      <c r="E282" s="163">
        <v>124</v>
      </c>
      <c r="F282" s="164">
        <v>0</v>
      </c>
      <c r="G282" s="165">
        <v>0</v>
      </c>
      <c r="H282" s="165">
        <v>0</v>
      </c>
      <c r="I282" s="165">
        <v>3388.55512</v>
      </c>
      <c r="J282" s="165">
        <v>238.60050000000001</v>
      </c>
      <c r="K282" s="165">
        <v>3627.15562</v>
      </c>
      <c r="L282" s="165">
        <v>11056.62444</v>
      </c>
      <c r="M282" s="165">
        <v>29.08456</v>
      </c>
      <c r="N282" s="165">
        <v>11085.709000000001</v>
      </c>
      <c r="O282" s="165">
        <v>14712.864619999998</v>
      </c>
      <c r="P282" s="165">
        <v>8429.8485299999993</v>
      </c>
      <c r="Q282" s="165">
        <v>0</v>
      </c>
      <c r="R282" s="166">
        <v>8429.8485299999993</v>
      </c>
      <c r="S282" s="7"/>
      <c r="T282" s="7"/>
      <c r="U282" s="7"/>
      <c r="V282" s="7"/>
      <c r="W282" s="7"/>
      <c r="X282" s="7"/>
      <c r="Y282" s="7"/>
      <c r="Z282" s="7"/>
      <c r="AA282" s="7"/>
      <c r="AB282" s="7"/>
    </row>
    <row r="283" spans="1:28" ht="13.2">
      <c r="A283" s="167"/>
      <c r="B283" s="167"/>
      <c r="C283" s="163" t="s">
        <v>229</v>
      </c>
      <c r="D283" s="163" t="s">
        <v>230</v>
      </c>
      <c r="E283" s="163">
        <v>166</v>
      </c>
      <c r="F283" s="164">
        <v>0</v>
      </c>
      <c r="G283" s="165">
        <v>0</v>
      </c>
      <c r="H283" s="165">
        <v>0</v>
      </c>
      <c r="I283" s="165">
        <v>847.57998999999995</v>
      </c>
      <c r="J283" s="165">
        <v>38.79054</v>
      </c>
      <c r="K283" s="165">
        <v>886.37053000000003</v>
      </c>
      <c r="L283" s="165">
        <v>459.20134999999999</v>
      </c>
      <c r="M283" s="165">
        <v>0</v>
      </c>
      <c r="N283" s="165">
        <v>459.20134999999999</v>
      </c>
      <c r="O283" s="165">
        <v>1345.57188</v>
      </c>
      <c r="P283" s="165">
        <v>7914.4424800000006</v>
      </c>
      <c r="Q283" s="165">
        <v>0</v>
      </c>
      <c r="R283" s="166">
        <v>7914.4424800000006</v>
      </c>
      <c r="S283" s="7"/>
      <c r="T283" s="7"/>
      <c r="U283" s="7"/>
      <c r="V283" s="7"/>
      <c r="W283" s="7"/>
      <c r="X283" s="7"/>
      <c r="Y283" s="7"/>
      <c r="Z283" s="7"/>
      <c r="AA283" s="7"/>
      <c r="AB283" s="7"/>
    </row>
    <row r="284" spans="1:28" ht="13.2">
      <c r="A284" s="167"/>
      <c r="B284" s="163" t="s">
        <v>6</v>
      </c>
      <c r="C284" s="163" t="s">
        <v>114</v>
      </c>
      <c r="D284" s="163" t="s">
        <v>216</v>
      </c>
      <c r="E284" s="163">
        <v>190</v>
      </c>
      <c r="F284" s="164">
        <v>0</v>
      </c>
      <c r="G284" s="165">
        <v>0</v>
      </c>
      <c r="H284" s="165">
        <v>0</v>
      </c>
      <c r="I284" s="165">
        <v>914.90323999999998</v>
      </c>
      <c r="J284" s="165">
        <v>0.57033</v>
      </c>
      <c r="K284" s="165">
        <v>915.47357</v>
      </c>
      <c r="L284" s="165">
        <v>747.28009999999995</v>
      </c>
      <c r="M284" s="165">
        <v>0</v>
      </c>
      <c r="N284" s="165">
        <v>747.28009999999995</v>
      </c>
      <c r="O284" s="165">
        <v>1662.7536699999998</v>
      </c>
      <c r="P284" s="165">
        <v>25663.353070000001</v>
      </c>
      <c r="Q284" s="165">
        <v>0</v>
      </c>
      <c r="R284" s="166">
        <v>25663.353070000001</v>
      </c>
      <c r="S284" s="7"/>
      <c r="T284" s="7"/>
      <c r="U284" s="7"/>
      <c r="V284" s="7"/>
      <c r="W284" s="7"/>
      <c r="X284" s="7"/>
      <c r="Y284" s="7"/>
      <c r="Z284" s="7"/>
      <c r="AA284" s="7"/>
      <c r="AB284" s="7"/>
    </row>
    <row r="285" spans="1:28" ht="13.2">
      <c r="A285" s="167"/>
      <c r="B285" s="163" t="s">
        <v>7</v>
      </c>
      <c r="C285" s="163" t="s">
        <v>231</v>
      </c>
      <c r="D285" s="163" t="s">
        <v>231</v>
      </c>
      <c r="E285" s="163">
        <v>79</v>
      </c>
      <c r="F285" s="164">
        <v>0</v>
      </c>
      <c r="G285" s="165">
        <v>0</v>
      </c>
      <c r="H285" s="165">
        <v>0</v>
      </c>
      <c r="I285" s="165">
        <v>1707.6210599999999</v>
      </c>
      <c r="J285" s="165">
        <v>9.6864599999999985</v>
      </c>
      <c r="K285" s="165">
        <v>1717.3075200000001</v>
      </c>
      <c r="L285" s="165">
        <v>2830.5210499999998</v>
      </c>
      <c r="M285" s="165">
        <v>0</v>
      </c>
      <c r="N285" s="165">
        <v>2830.5210499999998</v>
      </c>
      <c r="O285" s="165">
        <v>4547.8285700000006</v>
      </c>
      <c r="P285" s="165">
        <v>34450.673640000001</v>
      </c>
      <c r="Q285" s="165">
        <v>0</v>
      </c>
      <c r="R285" s="166">
        <v>34450.673640000001</v>
      </c>
      <c r="S285" s="7"/>
      <c r="T285" s="7"/>
      <c r="U285" s="7"/>
      <c r="V285" s="7"/>
      <c r="W285" s="7"/>
      <c r="X285" s="7"/>
      <c r="Y285" s="7"/>
      <c r="Z285" s="7"/>
      <c r="AA285" s="7"/>
      <c r="AB285" s="7"/>
    </row>
    <row r="286" spans="1:28" ht="13.2">
      <c r="A286" s="167"/>
      <c r="B286" s="167"/>
      <c r="C286" s="163" t="s">
        <v>7</v>
      </c>
      <c r="D286" s="163" t="s">
        <v>7</v>
      </c>
      <c r="E286" s="163">
        <v>76</v>
      </c>
      <c r="F286" s="164">
        <v>0</v>
      </c>
      <c r="G286" s="165">
        <v>0</v>
      </c>
      <c r="H286" s="165">
        <v>0</v>
      </c>
      <c r="I286" s="165">
        <v>1036.4845500000001</v>
      </c>
      <c r="J286" s="165">
        <v>107.46361999999999</v>
      </c>
      <c r="K286" s="165">
        <v>1143.9481699999999</v>
      </c>
      <c r="L286" s="165">
        <v>4793.1356699999997</v>
      </c>
      <c r="M286" s="165">
        <v>0</v>
      </c>
      <c r="N286" s="165">
        <v>4793.1356699999997</v>
      </c>
      <c r="O286" s="165">
        <v>5937.0838400000002</v>
      </c>
      <c r="P286" s="165">
        <v>36126.712299999999</v>
      </c>
      <c r="Q286" s="165">
        <v>0</v>
      </c>
      <c r="R286" s="166">
        <v>36126.712299999999</v>
      </c>
      <c r="S286" s="7"/>
      <c r="T286" s="7"/>
      <c r="U286" s="7"/>
      <c r="V286" s="7"/>
      <c r="W286" s="7"/>
      <c r="X286" s="7"/>
      <c r="Y286" s="7"/>
      <c r="Z286" s="7"/>
      <c r="AA286" s="7"/>
      <c r="AB286" s="7"/>
    </row>
    <row r="287" spans="1:28" ht="13.2">
      <c r="A287" s="167"/>
      <c r="B287" s="167"/>
      <c r="C287" s="163" t="s">
        <v>232</v>
      </c>
      <c r="D287" s="163" t="s">
        <v>232</v>
      </c>
      <c r="E287" s="163">
        <v>216</v>
      </c>
      <c r="F287" s="164">
        <v>0</v>
      </c>
      <c r="G287" s="165">
        <v>0</v>
      </c>
      <c r="H287" s="165">
        <v>0</v>
      </c>
      <c r="I287" s="165">
        <v>457.61243000000002</v>
      </c>
      <c r="J287" s="165">
        <v>0</v>
      </c>
      <c r="K287" s="165">
        <v>457.61243000000002</v>
      </c>
      <c r="L287" s="165">
        <v>412.49541999999997</v>
      </c>
      <c r="M287" s="165">
        <v>0</v>
      </c>
      <c r="N287" s="165">
        <v>412.49541999999997</v>
      </c>
      <c r="O287" s="165">
        <v>870.10784999999998</v>
      </c>
      <c r="P287" s="165">
        <v>16776.74554</v>
      </c>
      <c r="Q287" s="165">
        <v>0</v>
      </c>
      <c r="R287" s="166">
        <v>16776.74554</v>
      </c>
      <c r="S287" s="7"/>
      <c r="T287" s="7"/>
      <c r="U287" s="7"/>
      <c r="V287" s="7"/>
      <c r="W287" s="7"/>
      <c r="X287" s="7"/>
      <c r="Y287" s="7"/>
      <c r="Z287" s="7"/>
      <c r="AA287" s="7"/>
      <c r="AB287" s="7"/>
    </row>
    <row r="288" spans="1:28" ht="13.2">
      <c r="A288" s="167"/>
      <c r="B288" s="167"/>
      <c r="C288" s="163" t="s">
        <v>201</v>
      </c>
      <c r="D288" s="163" t="s">
        <v>201</v>
      </c>
      <c r="E288" s="163">
        <v>164</v>
      </c>
      <c r="F288" s="164">
        <v>0</v>
      </c>
      <c r="G288" s="165">
        <v>0</v>
      </c>
      <c r="H288" s="165">
        <v>0</v>
      </c>
      <c r="I288" s="165">
        <v>1381.9659099999999</v>
      </c>
      <c r="J288" s="165">
        <v>3.4500000000000004E-3</v>
      </c>
      <c r="K288" s="165">
        <v>1381.9693600000001</v>
      </c>
      <c r="L288" s="165">
        <v>4751.9901300000001</v>
      </c>
      <c r="M288" s="165">
        <v>0</v>
      </c>
      <c r="N288" s="165">
        <v>4751.9901300000001</v>
      </c>
      <c r="O288" s="165">
        <v>6133.9594900000002</v>
      </c>
      <c r="P288" s="165">
        <v>58829.50172</v>
      </c>
      <c r="Q288" s="165">
        <v>0</v>
      </c>
      <c r="R288" s="166">
        <v>58829.50172</v>
      </c>
      <c r="S288" s="7"/>
      <c r="T288" s="7"/>
      <c r="U288" s="7"/>
      <c r="V288" s="7"/>
      <c r="W288" s="7"/>
      <c r="X288" s="7"/>
      <c r="Y288" s="7"/>
      <c r="Z288" s="7"/>
      <c r="AA288" s="7"/>
      <c r="AB288" s="7"/>
    </row>
    <row r="289" spans="1:28" ht="13.2">
      <c r="A289" s="167"/>
      <c r="B289" s="167"/>
      <c r="C289" s="163" t="s">
        <v>233</v>
      </c>
      <c r="D289" s="163" t="s">
        <v>233</v>
      </c>
      <c r="E289" s="163">
        <v>217</v>
      </c>
      <c r="F289" s="164">
        <v>0</v>
      </c>
      <c r="G289" s="165">
        <v>0</v>
      </c>
      <c r="H289" s="165">
        <v>0</v>
      </c>
      <c r="I289" s="165">
        <v>443.21078</v>
      </c>
      <c r="J289" s="165">
        <v>0</v>
      </c>
      <c r="K289" s="165">
        <v>443.21078</v>
      </c>
      <c r="L289" s="165">
        <v>1150.78044</v>
      </c>
      <c r="M289" s="165">
        <v>0</v>
      </c>
      <c r="N289" s="165">
        <v>1150.78044</v>
      </c>
      <c r="O289" s="165">
        <v>1593.9912199999999</v>
      </c>
      <c r="P289" s="165">
        <v>19663.185379999999</v>
      </c>
      <c r="Q289" s="165">
        <v>0</v>
      </c>
      <c r="R289" s="166">
        <v>19663.185379999999</v>
      </c>
      <c r="S289" s="7"/>
      <c r="T289" s="7"/>
      <c r="U289" s="7"/>
      <c r="V289" s="7"/>
      <c r="W289" s="7"/>
      <c r="X289" s="7"/>
      <c r="Y289" s="7"/>
      <c r="Z289" s="7"/>
      <c r="AA289" s="7"/>
      <c r="AB289" s="7"/>
    </row>
    <row r="290" spans="1:28" ht="13.2">
      <c r="A290" s="167"/>
      <c r="B290" s="167"/>
      <c r="C290" s="163" t="s">
        <v>234</v>
      </c>
      <c r="D290" s="163" t="s">
        <v>235</v>
      </c>
      <c r="E290" s="163">
        <v>159</v>
      </c>
      <c r="F290" s="164">
        <v>0</v>
      </c>
      <c r="G290" s="165">
        <v>0</v>
      </c>
      <c r="H290" s="165">
        <v>0</v>
      </c>
      <c r="I290" s="165">
        <v>346.06376</v>
      </c>
      <c r="J290" s="165">
        <v>3.2599999999999999E-3</v>
      </c>
      <c r="K290" s="165">
        <v>346.06702000000001</v>
      </c>
      <c r="L290" s="165">
        <v>1955.1789899999999</v>
      </c>
      <c r="M290" s="165">
        <v>0</v>
      </c>
      <c r="N290" s="165">
        <v>1955.1789899999999</v>
      </c>
      <c r="O290" s="165">
        <v>2301.2460099999998</v>
      </c>
      <c r="P290" s="165">
        <v>28321.75434</v>
      </c>
      <c r="Q290" s="165">
        <v>0</v>
      </c>
      <c r="R290" s="166">
        <v>28321.75434</v>
      </c>
      <c r="S290" s="7"/>
      <c r="T290" s="7"/>
      <c r="U290" s="7"/>
      <c r="V290" s="7"/>
      <c r="W290" s="7"/>
      <c r="X290" s="7"/>
      <c r="Y290" s="7"/>
      <c r="Z290" s="7"/>
      <c r="AA290" s="7"/>
      <c r="AB290" s="7"/>
    </row>
    <row r="291" spans="1:28" ht="13.2">
      <c r="A291" s="167"/>
      <c r="B291" s="167"/>
      <c r="C291" s="163" t="s">
        <v>115</v>
      </c>
      <c r="D291" s="163" t="s">
        <v>115</v>
      </c>
      <c r="E291" s="163">
        <v>191</v>
      </c>
      <c r="F291" s="164">
        <v>0</v>
      </c>
      <c r="G291" s="165">
        <v>0</v>
      </c>
      <c r="H291" s="165">
        <v>0</v>
      </c>
      <c r="I291" s="165">
        <v>1374.36277</v>
      </c>
      <c r="J291" s="165">
        <v>35.390879999999996</v>
      </c>
      <c r="K291" s="165">
        <v>1409.7536499999999</v>
      </c>
      <c r="L291" s="165">
        <v>4151.6914999999999</v>
      </c>
      <c r="M291" s="165">
        <v>0</v>
      </c>
      <c r="N291" s="165">
        <v>4151.6914999999999</v>
      </c>
      <c r="O291" s="165">
        <v>5561.4451500000005</v>
      </c>
      <c r="P291" s="165">
        <v>22000.348879999998</v>
      </c>
      <c r="Q291" s="165">
        <v>0</v>
      </c>
      <c r="R291" s="166">
        <v>22000.348879999998</v>
      </c>
      <c r="S291" s="7"/>
      <c r="T291" s="7"/>
      <c r="U291" s="7"/>
      <c r="V291" s="7"/>
      <c r="W291" s="7"/>
      <c r="X291" s="7"/>
      <c r="Y291" s="7"/>
      <c r="Z291" s="7"/>
      <c r="AA291" s="7"/>
      <c r="AB291" s="7"/>
    </row>
    <row r="292" spans="1:28" ht="13.2">
      <c r="A292" s="167"/>
      <c r="B292" s="167"/>
      <c r="C292" s="163" t="s">
        <v>236</v>
      </c>
      <c r="D292" s="163" t="s">
        <v>237</v>
      </c>
      <c r="E292" s="163">
        <v>167</v>
      </c>
      <c r="F292" s="164">
        <v>0</v>
      </c>
      <c r="G292" s="165">
        <v>0</v>
      </c>
      <c r="H292" s="165">
        <v>0</v>
      </c>
      <c r="I292" s="165">
        <v>1114.37303</v>
      </c>
      <c r="J292" s="165">
        <v>0</v>
      </c>
      <c r="K292" s="165">
        <v>1114.37303</v>
      </c>
      <c r="L292" s="165">
        <v>1553.1798100000001</v>
      </c>
      <c r="M292" s="165">
        <v>0</v>
      </c>
      <c r="N292" s="165">
        <v>1553.1798100000001</v>
      </c>
      <c r="O292" s="165">
        <v>2667.5528399999998</v>
      </c>
      <c r="P292" s="165">
        <v>17703.769070000002</v>
      </c>
      <c r="Q292" s="165">
        <v>0</v>
      </c>
      <c r="R292" s="166">
        <v>17703.769070000002</v>
      </c>
      <c r="S292" s="7"/>
      <c r="T292" s="7"/>
      <c r="U292" s="7"/>
      <c r="V292" s="7"/>
      <c r="W292" s="7"/>
      <c r="X292" s="7"/>
      <c r="Y292" s="7"/>
      <c r="Z292" s="7"/>
      <c r="AA292" s="7"/>
      <c r="AB292" s="7"/>
    </row>
    <row r="293" spans="1:28" ht="13.2">
      <c r="A293" s="167"/>
      <c r="B293" s="167"/>
      <c r="C293" s="163" t="s">
        <v>159</v>
      </c>
      <c r="D293" s="163" t="s">
        <v>159</v>
      </c>
      <c r="E293" s="163">
        <v>224</v>
      </c>
      <c r="F293" s="164">
        <v>0</v>
      </c>
      <c r="G293" s="165">
        <v>0</v>
      </c>
      <c r="H293" s="165">
        <v>0</v>
      </c>
      <c r="I293" s="165">
        <v>90.812509999999989</v>
      </c>
      <c r="J293" s="165">
        <v>0</v>
      </c>
      <c r="K293" s="165">
        <v>90.812509999999989</v>
      </c>
      <c r="L293" s="165">
        <v>30</v>
      </c>
      <c r="M293" s="165">
        <v>0</v>
      </c>
      <c r="N293" s="165">
        <v>30</v>
      </c>
      <c r="O293" s="165">
        <v>120.81250999999999</v>
      </c>
      <c r="P293" s="165">
        <v>13377.274170000001</v>
      </c>
      <c r="Q293" s="165">
        <v>0</v>
      </c>
      <c r="R293" s="166">
        <v>13377.274170000001</v>
      </c>
      <c r="S293" s="7"/>
      <c r="T293" s="7"/>
      <c r="U293" s="7"/>
      <c r="V293" s="7"/>
      <c r="W293" s="7"/>
      <c r="X293" s="7"/>
      <c r="Y293" s="7"/>
      <c r="Z293" s="7"/>
      <c r="AA293" s="7"/>
      <c r="AB293" s="7"/>
    </row>
    <row r="294" spans="1:28" ht="13.2">
      <c r="A294" s="167"/>
      <c r="B294" s="163" t="s">
        <v>8</v>
      </c>
      <c r="C294" s="163" t="s">
        <v>116</v>
      </c>
      <c r="D294" s="163" t="s">
        <v>117</v>
      </c>
      <c r="E294" s="163">
        <v>37</v>
      </c>
      <c r="F294" s="164">
        <v>0</v>
      </c>
      <c r="G294" s="165">
        <v>0</v>
      </c>
      <c r="H294" s="165">
        <v>0</v>
      </c>
      <c r="I294" s="165">
        <v>980.80701999999997</v>
      </c>
      <c r="J294" s="165">
        <v>17.957069999999998</v>
      </c>
      <c r="K294" s="165">
        <v>998.76409000000001</v>
      </c>
      <c r="L294" s="165">
        <v>6054.9480100000001</v>
      </c>
      <c r="M294" s="165">
        <v>8.6949900000000007</v>
      </c>
      <c r="N294" s="165">
        <v>6063.643</v>
      </c>
      <c r="O294" s="165">
        <v>7062.4070899999997</v>
      </c>
      <c r="P294" s="165">
        <v>15688.060869999999</v>
      </c>
      <c r="Q294" s="165">
        <v>0</v>
      </c>
      <c r="R294" s="166">
        <v>15688.060869999999</v>
      </c>
      <c r="S294" s="7"/>
      <c r="T294" s="7"/>
      <c r="U294" s="7"/>
      <c r="V294" s="7"/>
      <c r="W294" s="7"/>
      <c r="X294" s="7"/>
      <c r="Y294" s="7"/>
      <c r="Z294" s="7"/>
      <c r="AA294" s="7"/>
      <c r="AB294" s="7"/>
    </row>
    <row r="295" spans="1:28" ht="13.2">
      <c r="A295" s="167"/>
      <c r="B295" s="163" t="s">
        <v>9</v>
      </c>
      <c r="C295" s="163" t="s">
        <v>238</v>
      </c>
      <c r="D295" s="163" t="s">
        <v>238</v>
      </c>
      <c r="E295" s="163">
        <v>194</v>
      </c>
      <c r="F295" s="164">
        <v>0</v>
      </c>
      <c r="G295" s="165">
        <v>0</v>
      </c>
      <c r="H295" s="165">
        <v>0</v>
      </c>
      <c r="I295" s="165">
        <v>587.77135999999996</v>
      </c>
      <c r="J295" s="165">
        <v>0.22</v>
      </c>
      <c r="K295" s="165">
        <v>587.99135999999999</v>
      </c>
      <c r="L295" s="165">
        <v>678.99469999999997</v>
      </c>
      <c r="M295" s="165">
        <v>0</v>
      </c>
      <c r="N295" s="165">
        <v>678.99469999999997</v>
      </c>
      <c r="O295" s="165">
        <v>1266.98606</v>
      </c>
      <c r="P295" s="165">
        <v>16845.670679999999</v>
      </c>
      <c r="Q295" s="165">
        <v>0</v>
      </c>
      <c r="R295" s="166">
        <v>16845.670679999999</v>
      </c>
      <c r="S295" s="7"/>
      <c r="T295" s="7"/>
      <c r="U295" s="7"/>
      <c r="V295" s="7"/>
      <c r="W295" s="7"/>
      <c r="X295" s="7"/>
      <c r="Y295" s="7"/>
      <c r="Z295" s="7"/>
      <c r="AA295" s="7"/>
      <c r="AB295" s="7"/>
    </row>
    <row r="296" spans="1:28" ht="13.2">
      <c r="A296" s="167"/>
      <c r="B296" s="167"/>
      <c r="C296" s="163" t="s">
        <v>239</v>
      </c>
      <c r="D296" s="163" t="s">
        <v>240</v>
      </c>
      <c r="E296" s="163">
        <v>192</v>
      </c>
      <c r="F296" s="164">
        <v>0</v>
      </c>
      <c r="G296" s="165">
        <v>0</v>
      </c>
      <c r="H296" s="165">
        <v>0</v>
      </c>
      <c r="I296" s="165">
        <v>796.87182999999993</v>
      </c>
      <c r="J296" s="165">
        <v>85.302499999999995</v>
      </c>
      <c r="K296" s="165">
        <v>882.17432999999994</v>
      </c>
      <c r="L296" s="165">
        <v>1564.3563899999999</v>
      </c>
      <c r="M296" s="165">
        <v>5.8404399999999992</v>
      </c>
      <c r="N296" s="165">
        <v>1570.1968300000001</v>
      </c>
      <c r="O296" s="165">
        <v>2452.3711600000001</v>
      </c>
      <c r="P296" s="165">
        <v>21960.485079999999</v>
      </c>
      <c r="Q296" s="165">
        <v>0</v>
      </c>
      <c r="R296" s="166">
        <v>21960.485079999999</v>
      </c>
      <c r="S296" s="7"/>
      <c r="T296" s="7"/>
      <c r="U296" s="7"/>
      <c r="V296" s="7"/>
      <c r="W296" s="7"/>
      <c r="X296" s="7"/>
      <c r="Y296" s="7"/>
      <c r="Z296" s="7"/>
      <c r="AA296" s="7"/>
      <c r="AB296" s="7"/>
    </row>
    <row r="297" spans="1:28" ht="13.2">
      <c r="A297" s="167"/>
      <c r="B297" s="167"/>
      <c r="C297" s="163" t="s">
        <v>9</v>
      </c>
      <c r="D297" s="163" t="s">
        <v>241</v>
      </c>
      <c r="E297" s="163">
        <v>172</v>
      </c>
      <c r="F297" s="164">
        <v>0</v>
      </c>
      <c r="G297" s="165">
        <v>0</v>
      </c>
      <c r="H297" s="165">
        <v>0</v>
      </c>
      <c r="I297" s="165">
        <v>483.24933000000004</v>
      </c>
      <c r="J297" s="165">
        <v>0.45407999999999998</v>
      </c>
      <c r="K297" s="165">
        <v>483.70340999999996</v>
      </c>
      <c r="L297" s="165">
        <v>1812.9186000000002</v>
      </c>
      <c r="M297" s="165">
        <v>0</v>
      </c>
      <c r="N297" s="165">
        <v>1812.9186000000002</v>
      </c>
      <c r="O297" s="165">
        <v>2296.6220099999996</v>
      </c>
      <c r="P297" s="165">
        <v>11909.845029999999</v>
      </c>
      <c r="Q297" s="165">
        <v>0</v>
      </c>
      <c r="R297" s="166">
        <v>11909.845029999999</v>
      </c>
      <c r="S297" s="7"/>
      <c r="T297" s="7"/>
      <c r="U297" s="7"/>
      <c r="V297" s="7"/>
      <c r="W297" s="7"/>
      <c r="X297" s="7"/>
      <c r="Y297" s="7"/>
      <c r="Z297" s="7"/>
      <c r="AA297" s="7"/>
      <c r="AB297" s="7"/>
    </row>
    <row r="298" spans="1:28" ht="13.2">
      <c r="A298" s="167"/>
      <c r="B298" s="167"/>
      <c r="C298" s="163" t="s">
        <v>242</v>
      </c>
      <c r="D298" s="163" t="s">
        <v>243</v>
      </c>
      <c r="E298" s="163">
        <v>193</v>
      </c>
      <c r="F298" s="164">
        <v>0</v>
      </c>
      <c r="G298" s="165">
        <v>0</v>
      </c>
      <c r="H298" s="165">
        <v>0</v>
      </c>
      <c r="I298" s="165">
        <v>323.33868000000001</v>
      </c>
      <c r="J298" s="165">
        <v>4.4450000000000003E-2</v>
      </c>
      <c r="K298" s="165">
        <v>323.38312999999999</v>
      </c>
      <c r="L298" s="165">
        <v>516.80763999999999</v>
      </c>
      <c r="M298" s="165">
        <v>0</v>
      </c>
      <c r="N298" s="165">
        <v>516.80763999999999</v>
      </c>
      <c r="O298" s="165">
        <v>840.19077000000004</v>
      </c>
      <c r="P298" s="165">
        <v>22376.041809999999</v>
      </c>
      <c r="Q298" s="165">
        <v>0</v>
      </c>
      <c r="R298" s="166">
        <v>22376.041809999999</v>
      </c>
      <c r="S298" s="7"/>
      <c r="T298" s="7"/>
      <c r="U298" s="7"/>
      <c r="V298" s="7"/>
      <c r="W298" s="7"/>
      <c r="X298" s="7"/>
      <c r="Y298" s="7"/>
      <c r="Z298" s="7"/>
      <c r="AA298" s="7"/>
      <c r="AB298" s="7"/>
    </row>
    <row r="299" spans="1:28" ht="13.2">
      <c r="A299" s="167"/>
      <c r="B299" s="167"/>
      <c r="C299" s="163" t="s">
        <v>244</v>
      </c>
      <c r="D299" s="163" t="s">
        <v>245</v>
      </c>
      <c r="E299" s="163">
        <v>215</v>
      </c>
      <c r="F299" s="164">
        <v>0</v>
      </c>
      <c r="G299" s="165">
        <v>0</v>
      </c>
      <c r="H299" s="165">
        <v>0</v>
      </c>
      <c r="I299" s="165">
        <v>172.53917000000001</v>
      </c>
      <c r="J299" s="165">
        <v>0</v>
      </c>
      <c r="K299" s="165">
        <v>172.53917000000001</v>
      </c>
      <c r="L299" s="165">
        <v>226.6463</v>
      </c>
      <c r="M299" s="165">
        <v>0</v>
      </c>
      <c r="N299" s="165">
        <v>226.6463</v>
      </c>
      <c r="O299" s="165">
        <v>399.18546999999995</v>
      </c>
      <c r="P299" s="165">
        <v>7781.8174800000006</v>
      </c>
      <c r="Q299" s="165">
        <v>0</v>
      </c>
      <c r="R299" s="166">
        <v>7781.8174800000006</v>
      </c>
      <c r="S299" s="7"/>
      <c r="T299" s="7"/>
      <c r="U299" s="7"/>
      <c r="V299" s="7"/>
      <c r="W299" s="7"/>
      <c r="X299" s="7"/>
      <c r="Y299" s="7"/>
      <c r="Z299" s="7"/>
      <c r="AA299" s="7"/>
      <c r="AB299" s="7"/>
    </row>
    <row r="300" spans="1:28" ht="13.2">
      <c r="A300" s="167"/>
      <c r="B300" s="167"/>
      <c r="C300" s="163" t="s">
        <v>246</v>
      </c>
      <c r="D300" s="163" t="s">
        <v>247</v>
      </c>
      <c r="E300" s="163">
        <v>174</v>
      </c>
      <c r="F300" s="164">
        <v>0</v>
      </c>
      <c r="G300" s="165">
        <v>0</v>
      </c>
      <c r="H300" s="165">
        <v>0</v>
      </c>
      <c r="I300" s="165">
        <v>0</v>
      </c>
      <c r="J300" s="165">
        <v>0</v>
      </c>
      <c r="K300" s="165">
        <v>0</v>
      </c>
      <c r="L300" s="165">
        <v>0</v>
      </c>
      <c r="M300" s="165">
        <v>0</v>
      </c>
      <c r="N300" s="165">
        <v>0</v>
      </c>
      <c r="O300" s="165">
        <v>0</v>
      </c>
      <c r="P300" s="165">
        <v>182.55563000000001</v>
      </c>
      <c r="Q300" s="165">
        <v>0</v>
      </c>
      <c r="R300" s="166">
        <v>182.55563000000001</v>
      </c>
      <c r="S300" s="7"/>
      <c r="T300" s="7"/>
      <c r="U300" s="7"/>
      <c r="V300" s="7"/>
      <c r="W300" s="7"/>
      <c r="X300" s="7"/>
      <c r="Y300" s="7"/>
      <c r="Z300" s="7"/>
      <c r="AA300" s="7"/>
      <c r="AB300" s="7"/>
    </row>
    <row r="301" spans="1:28" ht="13.2">
      <c r="A301" s="167"/>
      <c r="B301" s="163" t="s">
        <v>10</v>
      </c>
      <c r="C301" s="163" t="s">
        <v>10</v>
      </c>
      <c r="D301" s="163" t="s">
        <v>10</v>
      </c>
      <c r="E301" s="163">
        <v>65</v>
      </c>
      <c r="F301" s="164">
        <v>0</v>
      </c>
      <c r="G301" s="165">
        <v>0</v>
      </c>
      <c r="H301" s="165">
        <v>0</v>
      </c>
      <c r="I301" s="165">
        <v>971.74043999999992</v>
      </c>
      <c r="J301" s="165">
        <v>0</v>
      </c>
      <c r="K301" s="165">
        <v>971.74043999999992</v>
      </c>
      <c r="L301" s="165">
        <v>4708.5731100000003</v>
      </c>
      <c r="M301" s="165">
        <v>0</v>
      </c>
      <c r="N301" s="165">
        <v>4708.5731100000003</v>
      </c>
      <c r="O301" s="165">
        <v>5680.3135499999999</v>
      </c>
      <c r="P301" s="165">
        <v>28881.623359999998</v>
      </c>
      <c r="Q301" s="165">
        <v>0</v>
      </c>
      <c r="R301" s="166">
        <v>28881.623359999998</v>
      </c>
      <c r="S301" s="7"/>
      <c r="T301" s="7"/>
      <c r="U301" s="7"/>
      <c r="V301" s="7"/>
      <c r="W301" s="7"/>
      <c r="X301" s="7"/>
      <c r="Y301" s="7"/>
      <c r="Z301" s="7"/>
      <c r="AA301" s="7"/>
      <c r="AB301" s="7"/>
    </row>
    <row r="302" spans="1:28" ht="13.2">
      <c r="A302" s="167"/>
      <c r="B302" s="167"/>
      <c r="C302" s="163" t="s">
        <v>248</v>
      </c>
      <c r="D302" s="163" t="s">
        <v>249</v>
      </c>
      <c r="E302" s="163">
        <v>3</v>
      </c>
      <c r="F302" s="164">
        <v>0</v>
      </c>
      <c r="G302" s="165">
        <v>0</v>
      </c>
      <c r="H302" s="165">
        <v>0</v>
      </c>
      <c r="I302" s="165">
        <v>2290.16903</v>
      </c>
      <c r="J302" s="165">
        <v>88.431610000000006</v>
      </c>
      <c r="K302" s="165">
        <v>2378.6006400000001</v>
      </c>
      <c r="L302" s="165">
        <v>4692.72649</v>
      </c>
      <c r="M302" s="165">
        <v>27.17849</v>
      </c>
      <c r="N302" s="165">
        <v>4719.9049800000003</v>
      </c>
      <c r="O302" s="165">
        <v>7098.5056199999999</v>
      </c>
      <c r="P302" s="165">
        <v>33932.904909999997</v>
      </c>
      <c r="Q302" s="165">
        <v>0</v>
      </c>
      <c r="R302" s="166">
        <v>33932.904909999997</v>
      </c>
      <c r="S302" s="7"/>
      <c r="T302" s="7"/>
      <c r="U302" s="7"/>
      <c r="V302" s="7"/>
      <c r="W302" s="7"/>
      <c r="X302" s="7"/>
      <c r="Y302" s="7"/>
      <c r="Z302" s="7"/>
      <c r="AA302" s="7"/>
      <c r="AB302" s="7"/>
    </row>
    <row r="303" spans="1:28" ht="13.2">
      <c r="A303" s="167"/>
      <c r="B303" s="163" t="s">
        <v>118</v>
      </c>
      <c r="C303" s="163" t="s">
        <v>118</v>
      </c>
      <c r="D303" s="163" t="s">
        <v>118</v>
      </c>
      <c r="E303" s="163">
        <v>13</v>
      </c>
      <c r="F303" s="164">
        <v>0</v>
      </c>
      <c r="G303" s="165">
        <v>0</v>
      </c>
      <c r="H303" s="165">
        <v>0</v>
      </c>
      <c r="I303" s="165">
        <v>2179.0860299999999</v>
      </c>
      <c r="J303" s="165">
        <v>27.066520000000001</v>
      </c>
      <c r="K303" s="165">
        <v>2206.1525499999998</v>
      </c>
      <c r="L303" s="165">
        <v>4242.9871800000001</v>
      </c>
      <c r="M303" s="165">
        <v>0</v>
      </c>
      <c r="N303" s="165">
        <v>4242.9871800000001</v>
      </c>
      <c r="O303" s="165">
        <v>6449.1397300000008</v>
      </c>
      <c r="P303" s="165">
        <v>32364.19872</v>
      </c>
      <c r="Q303" s="165">
        <v>0</v>
      </c>
      <c r="R303" s="166">
        <v>32364.19872</v>
      </c>
      <c r="S303" s="7"/>
      <c r="T303" s="7"/>
      <c r="U303" s="7"/>
      <c r="V303" s="7"/>
      <c r="W303" s="7"/>
      <c r="X303" s="7"/>
      <c r="Y303" s="7"/>
      <c r="Z303" s="7"/>
      <c r="AA303" s="7"/>
      <c r="AB303" s="7"/>
    </row>
    <row r="304" spans="1:28" ht="13.2">
      <c r="A304" s="167"/>
      <c r="B304" s="167"/>
      <c r="C304" s="163" t="s">
        <v>119</v>
      </c>
      <c r="D304" s="163" t="s">
        <v>120</v>
      </c>
      <c r="E304" s="163">
        <v>56</v>
      </c>
      <c r="F304" s="164">
        <v>0</v>
      </c>
      <c r="G304" s="165">
        <v>0</v>
      </c>
      <c r="H304" s="165">
        <v>0</v>
      </c>
      <c r="I304" s="165">
        <v>1248.82295</v>
      </c>
      <c r="J304" s="165">
        <v>0.81680999999999993</v>
      </c>
      <c r="K304" s="165">
        <v>1249.63976</v>
      </c>
      <c r="L304" s="165">
        <v>534.54842000000008</v>
      </c>
      <c r="M304" s="165">
        <v>0</v>
      </c>
      <c r="N304" s="165">
        <v>534.54842000000008</v>
      </c>
      <c r="O304" s="165">
        <v>1784.1881799999999</v>
      </c>
      <c r="P304" s="165">
        <v>37271.19599</v>
      </c>
      <c r="Q304" s="165">
        <v>0</v>
      </c>
      <c r="R304" s="166">
        <v>37271.19599</v>
      </c>
      <c r="S304" s="7"/>
      <c r="T304" s="7"/>
      <c r="U304" s="7"/>
      <c r="V304" s="7"/>
      <c r="W304" s="7"/>
      <c r="X304" s="7"/>
      <c r="Y304" s="7"/>
      <c r="Z304" s="7"/>
      <c r="AA304" s="7"/>
      <c r="AB304" s="7"/>
    </row>
    <row r="305" spans="1:28" ht="13.2">
      <c r="A305" s="167"/>
      <c r="B305" s="167"/>
      <c r="C305" s="163" t="s">
        <v>250</v>
      </c>
      <c r="D305" s="163" t="s">
        <v>251</v>
      </c>
      <c r="E305" s="163">
        <v>218</v>
      </c>
      <c r="F305" s="164">
        <v>0</v>
      </c>
      <c r="G305" s="165">
        <v>0</v>
      </c>
      <c r="H305" s="165">
        <v>0</v>
      </c>
      <c r="I305" s="165">
        <v>372.83332999999999</v>
      </c>
      <c r="J305" s="165">
        <v>3.7149999999999996E-2</v>
      </c>
      <c r="K305" s="165">
        <v>372.87047999999999</v>
      </c>
      <c r="L305" s="165">
        <v>726.30517000000009</v>
      </c>
      <c r="M305" s="165">
        <v>0</v>
      </c>
      <c r="N305" s="165">
        <v>726.30517000000009</v>
      </c>
      <c r="O305" s="165">
        <v>1099.1756499999999</v>
      </c>
      <c r="P305" s="165">
        <v>16947.114579999998</v>
      </c>
      <c r="Q305" s="165">
        <v>0</v>
      </c>
      <c r="R305" s="166">
        <v>16947.114579999998</v>
      </c>
      <c r="S305" s="7"/>
      <c r="T305" s="7"/>
      <c r="U305" s="7"/>
      <c r="V305" s="7"/>
      <c r="W305" s="7"/>
      <c r="X305" s="7"/>
      <c r="Y305" s="7"/>
      <c r="Z305" s="7"/>
      <c r="AA305" s="7"/>
      <c r="AB305" s="7"/>
    </row>
    <row r="306" spans="1:28" ht="13.2">
      <c r="A306" s="167"/>
      <c r="B306" s="163" t="s">
        <v>12</v>
      </c>
      <c r="C306" s="163" t="s">
        <v>12</v>
      </c>
      <c r="D306" s="163" t="s">
        <v>12</v>
      </c>
      <c r="E306" s="163">
        <v>198</v>
      </c>
      <c r="F306" s="164">
        <v>0</v>
      </c>
      <c r="G306" s="165">
        <v>0</v>
      </c>
      <c r="H306" s="165">
        <v>0</v>
      </c>
      <c r="I306" s="165">
        <v>716.95597999999995</v>
      </c>
      <c r="J306" s="165">
        <v>84.891190000000009</v>
      </c>
      <c r="K306" s="165">
        <v>801.84717000000001</v>
      </c>
      <c r="L306" s="165">
        <v>4733.0619100000004</v>
      </c>
      <c r="M306" s="165">
        <v>98.385710000000003</v>
      </c>
      <c r="N306" s="165">
        <v>4831.4476199999999</v>
      </c>
      <c r="O306" s="165">
        <v>5633.2947899999999</v>
      </c>
      <c r="P306" s="165">
        <v>14493.125480000001</v>
      </c>
      <c r="Q306" s="165">
        <v>0</v>
      </c>
      <c r="R306" s="166">
        <v>14493.125480000001</v>
      </c>
      <c r="S306" s="7"/>
      <c r="T306" s="7"/>
      <c r="U306" s="7"/>
      <c r="V306" s="7"/>
      <c r="W306" s="7"/>
      <c r="X306" s="7"/>
      <c r="Y306" s="7"/>
      <c r="Z306" s="7"/>
      <c r="AA306" s="7"/>
      <c r="AB306" s="7"/>
    </row>
    <row r="307" spans="1:28" ht="13.2">
      <c r="A307" s="167"/>
      <c r="B307" s="163" t="s">
        <v>125</v>
      </c>
      <c r="C307" s="163" t="s">
        <v>126</v>
      </c>
      <c r="D307" s="163" t="s">
        <v>126</v>
      </c>
      <c r="E307" s="163">
        <v>6</v>
      </c>
      <c r="F307" s="164">
        <v>0</v>
      </c>
      <c r="G307" s="165">
        <v>0</v>
      </c>
      <c r="H307" s="165">
        <v>0</v>
      </c>
      <c r="I307" s="165">
        <v>1834.4096399999999</v>
      </c>
      <c r="J307" s="165">
        <v>4.8492700000000006</v>
      </c>
      <c r="K307" s="165">
        <v>1839.25891</v>
      </c>
      <c r="L307" s="165">
        <v>1520.6478300000001</v>
      </c>
      <c r="M307" s="165">
        <v>0</v>
      </c>
      <c r="N307" s="165">
        <v>1520.6478300000001</v>
      </c>
      <c r="O307" s="165">
        <v>3359.9067400000004</v>
      </c>
      <c r="P307" s="165">
        <v>13804.05659</v>
      </c>
      <c r="Q307" s="165">
        <v>0</v>
      </c>
      <c r="R307" s="166">
        <v>13804.05659</v>
      </c>
      <c r="S307" s="7"/>
      <c r="T307" s="7"/>
      <c r="U307" s="7"/>
      <c r="V307" s="7"/>
      <c r="W307" s="7"/>
      <c r="X307" s="7"/>
      <c r="Y307" s="7"/>
      <c r="Z307" s="7"/>
      <c r="AA307" s="7"/>
      <c r="AB307" s="7"/>
    </row>
    <row r="308" spans="1:28" ht="13.2">
      <c r="A308" s="167"/>
      <c r="B308" s="167"/>
      <c r="C308" s="167"/>
      <c r="D308" s="163" t="s">
        <v>127</v>
      </c>
      <c r="E308" s="163">
        <v>4</v>
      </c>
      <c r="F308" s="164">
        <v>0</v>
      </c>
      <c r="G308" s="165">
        <v>0</v>
      </c>
      <c r="H308" s="165">
        <v>0</v>
      </c>
      <c r="I308" s="165">
        <v>3658.0387700000001</v>
      </c>
      <c r="J308" s="165">
        <v>6.0676800000000002</v>
      </c>
      <c r="K308" s="165">
        <v>3664.1064500000002</v>
      </c>
      <c r="L308" s="165">
        <v>1730.0735500000001</v>
      </c>
      <c r="M308" s="165">
        <v>0</v>
      </c>
      <c r="N308" s="165">
        <v>1730.0735500000001</v>
      </c>
      <c r="O308" s="165">
        <v>5394.18</v>
      </c>
      <c r="P308" s="165">
        <v>21719.038270000001</v>
      </c>
      <c r="Q308" s="165">
        <v>0</v>
      </c>
      <c r="R308" s="166">
        <v>21719.038270000001</v>
      </c>
      <c r="S308" s="7"/>
      <c r="T308" s="7"/>
      <c r="U308" s="7"/>
      <c r="V308" s="7"/>
      <c r="W308" s="7"/>
      <c r="X308" s="7"/>
      <c r="Y308" s="7"/>
      <c r="Z308" s="7"/>
      <c r="AA308" s="7"/>
      <c r="AB308" s="7"/>
    </row>
    <row r="309" spans="1:28" ht="13.2">
      <c r="A309" s="167"/>
      <c r="B309" s="167"/>
      <c r="C309" s="167"/>
      <c r="D309" s="163" t="s">
        <v>252</v>
      </c>
      <c r="E309" s="163">
        <v>212</v>
      </c>
      <c r="F309" s="164">
        <v>0</v>
      </c>
      <c r="G309" s="165">
        <v>0</v>
      </c>
      <c r="H309" s="165">
        <v>0</v>
      </c>
      <c r="I309" s="165">
        <v>591.20152000000007</v>
      </c>
      <c r="J309" s="165">
        <v>0</v>
      </c>
      <c r="K309" s="165">
        <v>591.20152000000007</v>
      </c>
      <c r="L309" s="165">
        <v>176.65298000000001</v>
      </c>
      <c r="M309" s="165">
        <v>0</v>
      </c>
      <c r="N309" s="165">
        <v>176.65298000000001</v>
      </c>
      <c r="O309" s="165">
        <v>767.85450000000003</v>
      </c>
      <c r="P309" s="165">
        <v>12644.645480000001</v>
      </c>
      <c r="Q309" s="165">
        <v>0</v>
      </c>
      <c r="R309" s="166">
        <v>12644.645480000001</v>
      </c>
      <c r="S309" s="7"/>
      <c r="T309" s="7"/>
      <c r="U309" s="7"/>
      <c r="V309" s="7"/>
      <c r="W309" s="7"/>
      <c r="X309" s="7"/>
      <c r="Y309" s="7"/>
      <c r="Z309" s="7"/>
      <c r="AA309" s="7"/>
      <c r="AB309" s="7"/>
    </row>
    <row r="310" spans="1:28" ht="13.2">
      <c r="A310" s="167"/>
      <c r="B310" s="167"/>
      <c r="C310" s="163" t="s">
        <v>253</v>
      </c>
      <c r="D310" s="163" t="s">
        <v>253</v>
      </c>
      <c r="E310" s="163">
        <v>68</v>
      </c>
      <c r="F310" s="164">
        <v>0</v>
      </c>
      <c r="G310" s="165">
        <v>0</v>
      </c>
      <c r="H310" s="165">
        <v>0</v>
      </c>
      <c r="I310" s="165">
        <v>1017.2642</v>
      </c>
      <c r="J310" s="165">
        <v>2.6370100000000001</v>
      </c>
      <c r="K310" s="165">
        <v>1019.90121</v>
      </c>
      <c r="L310" s="165">
        <v>2284.2893899999999</v>
      </c>
      <c r="M310" s="165">
        <v>0</v>
      </c>
      <c r="N310" s="165">
        <v>2284.2893899999999</v>
      </c>
      <c r="O310" s="165">
        <v>3304.1905999999999</v>
      </c>
      <c r="P310" s="165">
        <v>16927.10698</v>
      </c>
      <c r="Q310" s="165">
        <v>0</v>
      </c>
      <c r="R310" s="166">
        <v>16927.10698</v>
      </c>
      <c r="S310" s="7"/>
      <c r="T310" s="7"/>
      <c r="U310" s="7"/>
      <c r="V310" s="7"/>
      <c r="W310" s="7"/>
      <c r="X310" s="7"/>
      <c r="Y310" s="7"/>
      <c r="Z310" s="7"/>
      <c r="AA310" s="7"/>
      <c r="AB310" s="7"/>
    </row>
    <row r="311" spans="1:28" ht="13.2">
      <c r="A311" s="167"/>
      <c r="B311" s="167"/>
      <c r="C311" s="163" t="s">
        <v>254</v>
      </c>
      <c r="D311" s="163" t="s">
        <v>254</v>
      </c>
      <c r="E311" s="163">
        <v>220</v>
      </c>
      <c r="F311" s="164">
        <v>0</v>
      </c>
      <c r="G311" s="165">
        <v>0</v>
      </c>
      <c r="H311" s="165">
        <v>0</v>
      </c>
      <c r="I311" s="165">
        <v>628.75157999999999</v>
      </c>
      <c r="J311" s="165">
        <v>1.8457300000000001</v>
      </c>
      <c r="K311" s="165">
        <v>630.59731000000011</v>
      </c>
      <c r="L311" s="165">
        <v>940.20835</v>
      </c>
      <c r="M311" s="165">
        <v>0</v>
      </c>
      <c r="N311" s="165">
        <v>940.20835</v>
      </c>
      <c r="O311" s="165">
        <v>1570.80566</v>
      </c>
      <c r="P311" s="165">
        <v>10913.63026</v>
      </c>
      <c r="Q311" s="165">
        <v>16.431519999999999</v>
      </c>
      <c r="R311" s="166">
        <v>10930.06178</v>
      </c>
      <c r="S311" s="7"/>
      <c r="T311" s="7"/>
      <c r="U311" s="7"/>
      <c r="V311" s="7"/>
      <c r="W311" s="7"/>
      <c r="X311" s="7"/>
      <c r="Y311" s="7"/>
      <c r="Z311" s="7"/>
      <c r="AA311" s="7"/>
      <c r="AB311" s="7"/>
    </row>
    <row r="312" spans="1:28" ht="13.2">
      <c r="A312" s="167"/>
      <c r="B312" s="167"/>
      <c r="C312" s="163" t="s">
        <v>128</v>
      </c>
      <c r="D312" s="163" t="s">
        <v>255</v>
      </c>
      <c r="E312" s="163">
        <v>55</v>
      </c>
      <c r="F312" s="164">
        <v>0</v>
      </c>
      <c r="G312" s="165">
        <v>0</v>
      </c>
      <c r="H312" s="165">
        <v>0</v>
      </c>
      <c r="I312" s="165">
        <v>1108.95543</v>
      </c>
      <c r="J312" s="165">
        <v>75.982259999999997</v>
      </c>
      <c r="K312" s="165">
        <v>1184.93769</v>
      </c>
      <c r="L312" s="165">
        <v>3375.3190600000003</v>
      </c>
      <c r="M312" s="165">
        <v>0</v>
      </c>
      <c r="N312" s="165">
        <v>3375.3190600000003</v>
      </c>
      <c r="O312" s="165">
        <v>4560.2567499999996</v>
      </c>
      <c r="P312" s="165">
        <v>17270.976910000001</v>
      </c>
      <c r="Q312" s="165">
        <v>0</v>
      </c>
      <c r="R312" s="166">
        <v>17270.976910000001</v>
      </c>
      <c r="S312" s="7"/>
      <c r="T312" s="7"/>
      <c r="U312" s="7"/>
      <c r="V312" s="7"/>
      <c r="W312" s="7"/>
      <c r="X312" s="7"/>
      <c r="Y312" s="7"/>
      <c r="Z312" s="7"/>
      <c r="AA312" s="7"/>
      <c r="AB312" s="7"/>
    </row>
    <row r="313" spans="1:28" ht="13.2">
      <c r="A313" s="167"/>
      <c r="B313" s="167"/>
      <c r="C313" s="167"/>
      <c r="D313" s="163" t="s">
        <v>128</v>
      </c>
      <c r="E313" s="163">
        <v>1</v>
      </c>
      <c r="F313" s="164">
        <v>0</v>
      </c>
      <c r="G313" s="165">
        <v>0</v>
      </c>
      <c r="H313" s="165">
        <v>0</v>
      </c>
      <c r="I313" s="165">
        <v>2966.2031099999999</v>
      </c>
      <c r="J313" s="165">
        <v>108.24033</v>
      </c>
      <c r="K313" s="165">
        <v>3074.44344</v>
      </c>
      <c r="L313" s="165">
        <v>16362.810519999999</v>
      </c>
      <c r="M313" s="165">
        <v>90.746549999999999</v>
      </c>
      <c r="N313" s="165">
        <v>16453.557069999999</v>
      </c>
      <c r="O313" s="165">
        <v>19528.000510000002</v>
      </c>
      <c r="P313" s="165">
        <v>25674.59563</v>
      </c>
      <c r="Q313" s="165">
        <v>16.915209999999998</v>
      </c>
      <c r="R313" s="166">
        <v>25691.510839999999</v>
      </c>
      <c r="S313" s="7"/>
      <c r="T313" s="7"/>
      <c r="U313" s="7"/>
      <c r="V313" s="7"/>
      <c r="W313" s="7"/>
      <c r="X313" s="7"/>
      <c r="Y313" s="7"/>
      <c r="Z313" s="7"/>
      <c r="AA313" s="7"/>
      <c r="AB313" s="7"/>
    </row>
    <row r="314" spans="1:28" ht="13.2">
      <c r="A314" s="167"/>
      <c r="B314" s="167"/>
      <c r="C314" s="167"/>
      <c r="D314" s="167"/>
      <c r="E314" s="168">
        <v>11</v>
      </c>
      <c r="F314" s="169">
        <v>0</v>
      </c>
      <c r="G314" s="121">
        <v>0</v>
      </c>
      <c r="H314" s="121">
        <v>0</v>
      </c>
      <c r="I314" s="121">
        <v>4282.3761299999996</v>
      </c>
      <c r="J314" s="121">
        <v>159.40178</v>
      </c>
      <c r="K314" s="121">
        <v>4441.7779099999998</v>
      </c>
      <c r="L314" s="121">
        <v>19656.485239999998</v>
      </c>
      <c r="M314" s="121">
        <v>67.799490000000006</v>
      </c>
      <c r="N314" s="121">
        <v>19724.284729999999</v>
      </c>
      <c r="O314" s="121">
        <v>24166.06264</v>
      </c>
      <c r="P314" s="121">
        <v>34746.031229999993</v>
      </c>
      <c r="Q314" s="121">
        <v>0</v>
      </c>
      <c r="R314" s="170">
        <v>34746.031229999993</v>
      </c>
      <c r="S314" s="7"/>
      <c r="T314" s="7"/>
      <c r="U314" s="7"/>
      <c r="V314" s="7"/>
      <c r="W314" s="7"/>
      <c r="X314" s="7"/>
      <c r="Y314" s="7"/>
      <c r="Z314" s="7"/>
      <c r="AA314" s="7"/>
      <c r="AB314" s="7"/>
    </row>
    <row r="315" spans="1:28" ht="13.2">
      <c r="A315" s="167"/>
      <c r="B315" s="167"/>
      <c r="C315" s="163" t="s">
        <v>256</v>
      </c>
      <c r="D315" s="163" t="s">
        <v>256</v>
      </c>
      <c r="E315" s="163">
        <v>26</v>
      </c>
      <c r="F315" s="164">
        <v>0</v>
      </c>
      <c r="G315" s="165">
        <v>0</v>
      </c>
      <c r="H315" s="165">
        <v>0</v>
      </c>
      <c r="I315" s="165">
        <v>2248.4656299999997</v>
      </c>
      <c r="J315" s="165">
        <v>19.400459999999999</v>
      </c>
      <c r="K315" s="165">
        <v>2267.86609</v>
      </c>
      <c r="L315" s="165">
        <v>6581.6495800000002</v>
      </c>
      <c r="M315" s="165">
        <v>0</v>
      </c>
      <c r="N315" s="165">
        <v>6581.6495800000002</v>
      </c>
      <c r="O315" s="165">
        <v>8849.5156700000007</v>
      </c>
      <c r="P315" s="165">
        <v>19385.373420000004</v>
      </c>
      <c r="Q315" s="165">
        <v>0</v>
      </c>
      <c r="R315" s="166">
        <v>19385.373420000004</v>
      </c>
      <c r="S315" s="7"/>
      <c r="T315" s="7"/>
      <c r="U315" s="7"/>
      <c r="V315" s="7"/>
      <c r="W315" s="7"/>
      <c r="X315" s="7"/>
      <c r="Y315" s="7"/>
      <c r="Z315" s="7"/>
      <c r="AA315" s="7"/>
      <c r="AB315" s="7"/>
    </row>
    <row r="316" spans="1:28" ht="13.2">
      <c r="A316" s="167"/>
      <c r="B316" s="167"/>
      <c r="C316" s="163" t="s">
        <v>257</v>
      </c>
      <c r="D316" s="163" t="s">
        <v>258</v>
      </c>
      <c r="E316" s="163">
        <v>66</v>
      </c>
      <c r="F316" s="164">
        <v>0</v>
      </c>
      <c r="G316" s="165">
        <v>0</v>
      </c>
      <c r="H316" s="165">
        <v>0</v>
      </c>
      <c r="I316" s="165">
        <v>3010.46461</v>
      </c>
      <c r="J316" s="165">
        <v>0.52664999999999995</v>
      </c>
      <c r="K316" s="165">
        <v>3010.9912599999998</v>
      </c>
      <c r="L316" s="165">
        <v>454.89927</v>
      </c>
      <c r="M316" s="165">
        <v>0</v>
      </c>
      <c r="N316" s="165">
        <v>454.89927</v>
      </c>
      <c r="O316" s="165">
        <v>3465.8905299999997</v>
      </c>
      <c r="P316" s="165">
        <v>23910.231050000002</v>
      </c>
      <c r="Q316" s="165">
        <v>0</v>
      </c>
      <c r="R316" s="166">
        <v>23910.231050000002</v>
      </c>
      <c r="S316" s="7"/>
      <c r="T316" s="7"/>
      <c r="U316" s="7"/>
      <c r="V316" s="7"/>
      <c r="W316" s="7"/>
      <c r="X316" s="7"/>
      <c r="Y316" s="7"/>
      <c r="Z316" s="7"/>
      <c r="AA316" s="7"/>
      <c r="AB316" s="7"/>
    </row>
    <row r="317" spans="1:28" ht="13.2">
      <c r="A317" s="167"/>
      <c r="B317" s="167"/>
      <c r="C317" s="167"/>
      <c r="D317" s="163" t="s">
        <v>257</v>
      </c>
      <c r="E317" s="163">
        <v>5</v>
      </c>
      <c r="F317" s="164">
        <v>0</v>
      </c>
      <c r="G317" s="165">
        <v>0</v>
      </c>
      <c r="H317" s="165">
        <v>0</v>
      </c>
      <c r="I317" s="165">
        <v>2206.5639900000001</v>
      </c>
      <c r="J317" s="165">
        <v>75.666060000000002</v>
      </c>
      <c r="K317" s="165">
        <v>2282.2300499999997</v>
      </c>
      <c r="L317" s="165">
        <v>1924.6199299999998</v>
      </c>
      <c r="M317" s="165">
        <v>38.506689999999999</v>
      </c>
      <c r="N317" s="165">
        <v>1963.12662</v>
      </c>
      <c r="O317" s="165">
        <v>4245.3566700000001</v>
      </c>
      <c r="P317" s="165">
        <v>22561.541550000002</v>
      </c>
      <c r="Q317" s="165">
        <v>0</v>
      </c>
      <c r="R317" s="166">
        <v>22561.541550000002</v>
      </c>
      <c r="S317" s="7"/>
      <c r="T317" s="7"/>
      <c r="U317" s="7"/>
      <c r="V317" s="7"/>
      <c r="W317" s="7"/>
      <c r="X317" s="7"/>
      <c r="Y317" s="7"/>
      <c r="Z317" s="7"/>
      <c r="AA317" s="7"/>
      <c r="AB317" s="7"/>
    </row>
    <row r="318" spans="1:28" ht="13.2">
      <c r="A318" s="167"/>
      <c r="B318" s="167"/>
      <c r="C318" s="163" t="s">
        <v>259</v>
      </c>
      <c r="D318" s="163" t="s">
        <v>259</v>
      </c>
      <c r="E318" s="163">
        <v>14</v>
      </c>
      <c r="F318" s="164">
        <v>0</v>
      </c>
      <c r="G318" s="165">
        <v>0</v>
      </c>
      <c r="H318" s="165">
        <v>0</v>
      </c>
      <c r="I318" s="165">
        <v>1507.26973</v>
      </c>
      <c r="J318" s="165">
        <v>3.6920500000000001</v>
      </c>
      <c r="K318" s="165">
        <v>1510.9617800000001</v>
      </c>
      <c r="L318" s="165">
        <v>2589.85707</v>
      </c>
      <c r="M318" s="165">
        <v>0</v>
      </c>
      <c r="N318" s="165">
        <v>2589.85707</v>
      </c>
      <c r="O318" s="165">
        <v>4100.8188499999997</v>
      </c>
      <c r="P318" s="165">
        <v>25964.527300000002</v>
      </c>
      <c r="Q318" s="165">
        <v>0</v>
      </c>
      <c r="R318" s="166">
        <v>25964.527300000002</v>
      </c>
      <c r="S318" s="7"/>
      <c r="T318" s="7"/>
      <c r="U318" s="7"/>
      <c r="V318" s="7"/>
      <c r="W318" s="7"/>
      <c r="X318" s="7"/>
      <c r="Y318" s="7"/>
      <c r="Z318" s="7"/>
      <c r="AA318" s="7"/>
      <c r="AB318" s="7"/>
    </row>
    <row r="319" spans="1:28" ht="13.2">
      <c r="A319" s="167"/>
      <c r="B319" s="167"/>
      <c r="C319" s="163" t="s">
        <v>260</v>
      </c>
      <c r="D319" s="163" t="s">
        <v>261</v>
      </c>
      <c r="E319" s="163">
        <v>27</v>
      </c>
      <c r="F319" s="164">
        <v>0</v>
      </c>
      <c r="G319" s="165">
        <v>0</v>
      </c>
      <c r="H319" s="165">
        <v>0</v>
      </c>
      <c r="I319" s="165">
        <v>807.90042000000005</v>
      </c>
      <c r="J319" s="165">
        <v>1.3446</v>
      </c>
      <c r="K319" s="165">
        <v>809.24502000000007</v>
      </c>
      <c r="L319" s="165">
        <v>3922.7030600000003</v>
      </c>
      <c r="M319" s="165">
        <v>122.97167</v>
      </c>
      <c r="N319" s="165">
        <v>4045.6747300000002</v>
      </c>
      <c r="O319" s="165">
        <v>4854.91975</v>
      </c>
      <c r="P319" s="165">
        <v>14427.54772</v>
      </c>
      <c r="Q319" s="165">
        <v>0</v>
      </c>
      <c r="R319" s="166">
        <v>14427.54772</v>
      </c>
      <c r="S319" s="7"/>
      <c r="T319" s="7"/>
      <c r="U319" s="7"/>
      <c r="V319" s="7"/>
      <c r="W319" s="7"/>
      <c r="X319" s="7"/>
      <c r="Y319" s="7"/>
      <c r="Z319" s="7"/>
      <c r="AA319" s="7"/>
      <c r="AB319" s="7"/>
    </row>
    <row r="320" spans="1:28" ht="13.2">
      <c r="A320" s="167"/>
      <c r="B320" s="163" t="s">
        <v>14</v>
      </c>
      <c r="C320" s="163" t="s">
        <v>130</v>
      </c>
      <c r="D320" s="163" t="s">
        <v>262</v>
      </c>
      <c r="E320" s="163">
        <v>213</v>
      </c>
      <c r="F320" s="164">
        <v>0</v>
      </c>
      <c r="G320" s="165">
        <v>0</v>
      </c>
      <c r="H320" s="165">
        <v>0</v>
      </c>
      <c r="I320" s="165">
        <v>479.42358000000002</v>
      </c>
      <c r="J320" s="165">
        <v>6.7544599999999999</v>
      </c>
      <c r="K320" s="165">
        <v>486.17803999999995</v>
      </c>
      <c r="L320" s="165">
        <v>1631.5706100000002</v>
      </c>
      <c r="M320" s="165">
        <v>0</v>
      </c>
      <c r="N320" s="165">
        <v>1631.5706100000002</v>
      </c>
      <c r="O320" s="165">
        <v>2117.74865</v>
      </c>
      <c r="P320" s="165">
        <v>13020.143300000002</v>
      </c>
      <c r="Q320" s="165">
        <v>0</v>
      </c>
      <c r="R320" s="166">
        <v>13020.143300000002</v>
      </c>
      <c r="S320" s="7"/>
      <c r="T320" s="7"/>
      <c r="U320" s="7"/>
      <c r="V320" s="7"/>
      <c r="W320" s="7"/>
      <c r="X320" s="7"/>
      <c r="Y320" s="7"/>
      <c r="Z320" s="7"/>
      <c r="AA320" s="7"/>
      <c r="AB320" s="7"/>
    </row>
    <row r="321" spans="1:28" ht="13.2">
      <c r="A321" s="167"/>
      <c r="B321" s="167"/>
      <c r="C321" s="163" t="s">
        <v>132</v>
      </c>
      <c r="D321" s="163" t="s">
        <v>132</v>
      </c>
      <c r="E321" s="163">
        <v>71</v>
      </c>
      <c r="F321" s="164">
        <v>0</v>
      </c>
      <c r="G321" s="165">
        <v>0</v>
      </c>
      <c r="H321" s="165">
        <v>0</v>
      </c>
      <c r="I321" s="165">
        <v>4485.8045300000003</v>
      </c>
      <c r="J321" s="165">
        <v>92.81792999999999</v>
      </c>
      <c r="K321" s="165">
        <v>4578.6224599999996</v>
      </c>
      <c r="L321" s="165">
        <v>10402.491800000002</v>
      </c>
      <c r="M321" s="165">
        <v>39.952959999999997</v>
      </c>
      <c r="N321" s="165">
        <v>10442.44476</v>
      </c>
      <c r="O321" s="165">
        <v>15021.067220000001</v>
      </c>
      <c r="P321" s="165">
        <v>16793.370309999998</v>
      </c>
      <c r="Q321" s="165">
        <v>0</v>
      </c>
      <c r="R321" s="166">
        <v>16793.370309999998</v>
      </c>
      <c r="S321" s="7"/>
      <c r="T321" s="7"/>
      <c r="U321" s="7"/>
      <c r="V321" s="7"/>
      <c r="W321" s="7"/>
      <c r="X321" s="7"/>
      <c r="Y321" s="7"/>
      <c r="Z321" s="7"/>
      <c r="AA321" s="7"/>
      <c r="AB321" s="7"/>
    </row>
    <row r="322" spans="1:28" ht="13.2">
      <c r="A322" s="167"/>
      <c r="B322" s="167"/>
      <c r="C322" s="163" t="s">
        <v>263</v>
      </c>
      <c r="D322" s="163" t="s">
        <v>263</v>
      </c>
      <c r="E322" s="163">
        <v>219</v>
      </c>
      <c r="F322" s="164">
        <v>0</v>
      </c>
      <c r="G322" s="165">
        <v>0</v>
      </c>
      <c r="H322" s="165">
        <v>0</v>
      </c>
      <c r="I322" s="165">
        <v>280.67551000000003</v>
      </c>
      <c r="J322" s="165">
        <v>0</v>
      </c>
      <c r="K322" s="165">
        <v>280.67551000000003</v>
      </c>
      <c r="L322" s="165">
        <v>353.47492</v>
      </c>
      <c r="M322" s="165">
        <v>0</v>
      </c>
      <c r="N322" s="165">
        <v>353.47492</v>
      </c>
      <c r="O322" s="165">
        <v>634.15043000000003</v>
      </c>
      <c r="P322" s="165">
        <v>18890.232789999998</v>
      </c>
      <c r="Q322" s="165">
        <v>0</v>
      </c>
      <c r="R322" s="166">
        <v>18890.232789999998</v>
      </c>
      <c r="S322" s="7"/>
      <c r="T322" s="7"/>
      <c r="U322" s="7"/>
      <c r="V322" s="7"/>
      <c r="W322" s="7"/>
      <c r="X322" s="7"/>
      <c r="Y322" s="7"/>
      <c r="Z322" s="7"/>
      <c r="AA322" s="7"/>
      <c r="AB322" s="7"/>
    </row>
    <row r="323" spans="1:28" ht="13.2">
      <c r="A323" s="167"/>
      <c r="B323" s="167"/>
      <c r="C323" s="163" t="s">
        <v>205</v>
      </c>
      <c r="D323" s="163" t="s">
        <v>206</v>
      </c>
      <c r="E323" s="163">
        <v>72</v>
      </c>
      <c r="F323" s="164">
        <v>0</v>
      </c>
      <c r="G323" s="165">
        <v>0</v>
      </c>
      <c r="H323" s="165">
        <v>0</v>
      </c>
      <c r="I323" s="165">
        <v>5908.46054</v>
      </c>
      <c r="J323" s="165">
        <v>60.101690000000005</v>
      </c>
      <c r="K323" s="165">
        <v>5968.5622300000005</v>
      </c>
      <c r="L323" s="165">
        <v>17640.64314</v>
      </c>
      <c r="M323" s="165">
        <v>52.738339999999994</v>
      </c>
      <c r="N323" s="165">
        <v>17693.38148</v>
      </c>
      <c r="O323" s="165">
        <v>23661.94371</v>
      </c>
      <c r="P323" s="165">
        <v>43391.10886</v>
      </c>
      <c r="Q323" s="165">
        <v>0</v>
      </c>
      <c r="R323" s="166">
        <v>43391.10886</v>
      </c>
      <c r="S323" s="7"/>
      <c r="T323" s="7"/>
      <c r="U323" s="7"/>
      <c r="V323" s="7"/>
      <c r="W323" s="7"/>
      <c r="X323" s="7"/>
      <c r="Y323" s="7"/>
      <c r="Z323" s="7"/>
      <c r="AA323" s="7"/>
      <c r="AB323" s="7"/>
    </row>
    <row r="324" spans="1:28" ht="13.2">
      <c r="A324" s="167"/>
      <c r="B324" s="167"/>
      <c r="C324" s="163" t="s">
        <v>133</v>
      </c>
      <c r="D324" s="163" t="s">
        <v>134</v>
      </c>
      <c r="E324" s="163">
        <v>78</v>
      </c>
      <c r="F324" s="164">
        <v>0</v>
      </c>
      <c r="G324" s="165">
        <v>0</v>
      </c>
      <c r="H324" s="165">
        <v>0</v>
      </c>
      <c r="I324" s="165">
        <v>1841.78061</v>
      </c>
      <c r="J324" s="165">
        <v>63.49635</v>
      </c>
      <c r="K324" s="165">
        <v>1905.2769599999999</v>
      </c>
      <c r="L324" s="165">
        <v>14226.33358</v>
      </c>
      <c r="M324" s="165">
        <v>18.655860000000001</v>
      </c>
      <c r="N324" s="165">
        <v>14244.989439999999</v>
      </c>
      <c r="O324" s="165">
        <v>16150.2664</v>
      </c>
      <c r="P324" s="165">
        <v>12541.5196</v>
      </c>
      <c r="Q324" s="165">
        <v>0</v>
      </c>
      <c r="R324" s="166">
        <v>12541.5196</v>
      </c>
      <c r="S324" s="7"/>
      <c r="T324" s="7"/>
      <c r="U324" s="7"/>
      <c r="V324" s="7"/>
      <c r="W324" s="7"/>
      <c r="X324" s="7"/>
      <c r="Y324" s="7"/>
      <c r="Z324" s="7"/>
      <c r="AA324" s="7"/>
      <c r="AB324" s="7"/>
    </row>
    <row r="325" spans="1:28" ht="13.2">
      <c r="A325" s="167"/>
      <c r="B325" s="167"/>
      <c r="C325" s="167"/>
      <c r="D325" s="163" t="s">
        <v>207</v>
      </c>
      <c r="E325" s="163">
        <v>77</v>
      </c>
      <c r="F325" s="164">
        <v>0</v>
      </c>
      <c r="G325" s="165">
        <v>0</v>
      </c>
      <c r="H325" s="165">
        <v>0</v>
      </c>
      <c r="I325" s="165">
        <v>1871.6556</v>
      </c>
      <c r="J325" s="165">
        <v>95.536199999999994</v>
      </c>
      <c r="K325" s="165">
        <v>1967.1918000000001</v>
      </c>
      <c r="L325" s="165">
        <v>10852.990740000001</v>
      </c>
      <c r="M325" s="165">
        <v>19.013950000000001</v>
      </c>
      <c r="N325" s="165">
        <v>10872.00469</v>
      </c>
      <c r="O325" s="165">
        <v>12839.19649</v>
      </c>
      <c r="P325" s="165">
        <v>12756.23126</v>
      </c>
      <c r="Q325" s="165">
        <v>0</v>
      </c>
      <c r="R325" s="166">
        <v>12756.23126</v>
      </c>
      <c r="S325" s="7"/>
      <c r="T325" s="7"/>
      <c r="U325" s="7"/>
      <c r="V325" s="7"/>
      <c r="W325" s="7"/>
      <c r="X325" s="7"/>
      <c r="Y325" s="7"/>
      <c r="Z325" s="7"/>
      <c r="AA325" s="7"/>
      <c r="AB325" s="7"/>
    </row>
    <row r="326" spans="1:28" ht="13.2">
      <c r="A326" s="167"/>
      <c r="B326" s="167"/>
      <c r="C326" s="167"/>
      <c r="D326" s="163" t="s">
        <v>133</v>
      </c>
      <c r="E326" s="163">
        <v>74</v>
      </c>
      <c r="F326" s="164">
        <v>0</v>
      </c>
      <c r="G326" s="165">
        <v>0</v>
      </c>
      <c r="H326" s="165">
        <v>0</v>
      </c>
      <c r="I326" s="165">
        <v>12893.473880000001</v>
      </c>
      <c r="J326" s="165">
        <v>1556.43506</v>
      </c>
      <c r="K326" s="165">
        <v>14449.908939999999</v>
      </c>
      <c r="L326" s="165">
        <v>122372.70170999999</v>
      </c>
      <c r="M326" s="165">
        <v>2078.7653600000003</v>
      </c>
      <c r="N326" s="165">
        <v>124451.46707</v>
      </c>
      <c r="O326" s="165">
        <v>138901.37600999998</v>
      </c>
      <c r="P326" s="165">
        <v>15862.73244</v>
      </c>
      <c r="Q326" s="165">
        <v>56.36806</v>
      </c>
      <c r="R326" s="166">
        <v>15919.1005</v>
      </c>
      <c r="S326" s="7"/>
      <c r="T326" s="7"/>
      <c r="U326" s="7"/>
      <c r="V326" s="7"/>
      <c r="W326" s="7"/>
      <c r="X326" s="7"/>
      <c r="Y326" s="7"/>
      <c r="Z326" s="7"/>
      <c r="AA326" s="7"/>
      <c r="AB326" s="7"/>
    </row>
    <row r="327" spans="1:28" ht="13.2">
      <c r="A327" s="167"/>
      <c r="B327" s="167"/>
      <c r="C327" s="163" t="s">
        <v>135</v>
      </c>
      <c r="D327" s="163" t="s">
        <v>135</v>
      </c>
      <c r="E327" s="163">
        <v>82</v>
      </c>
      <c r="F327" s="164">
        <v>0</v>
      </c>
      <c r="G327" s="165">
        <v>0</v>
      </c>
      <c r="H327" s="165">
        <v>0</v>
      </c>
      <c r="I327" s="165">
        <v>8277.8963999999996</v>
      </c>
      <c r="J327" s="165">
        <v>5.43492</v>
      </c>
      <c r="K327" s="165">
        <v>8283.3313200000011</v>
      </c>
      <c r="L327" s="165">
        <v>6460.1765800000003</v>
      </c>
      <c r="M327" s="165">
        <v>71.14846</v>
      </c>
      <c r="N327" s="165">
        <v>6531.3250399999997</v>
      </c>
      <c r="O327" s="165">
        <v>14814.656359999999</v>
      </c>
      <c r="P327" s="165">
        <v>29259.14847</v>
      </c>
      <c r="Q327" s="165">
        <v>0</v>
      </c>
      <c r="R327" s="166">
        <v>29259.14847</v>
      </c>
      <c r="S327" s="7"/>
      <c r="T327" s="7"/>
      <c r="U327" s="7"/>
      <c r="V327" s="7"/>
      <c r="W327" s="7"/>
      <c r="X327" s="7"/>
      <c r="Y327" s="7"/>
      <c r="Z327" s="7"/>
      <c r="AA327" s="7"/>
      <c r="AB327" s="7"/>
    </row>
    <row r="328" spans="1:28" ht="13.2">
      <c r="A328" s="167"/>
      <c r="B328" s="167"/>
      <c r="C328" s="163" t="s">
        <v>264</v>
      </c>
      <c r="D328" s="163" t="s">
        <v>264</v>
      </c>
      <c r="E328" s="163">
        <v>208</v>
      </c>
      <c r="F328" s="164">
        <v>0</v>
      </c>
      <c r="G328" s="165">
        <v>0</v>
      </c>
      <c r="H328" s="165">
        <v>0</v>
      </c>
      <c r="I328" s="165">
        <v>502.54982000000001</v>
      </c>
      <c r="J328" s="165">
        <v>0.14138999999999999</v>
      </c>
      <c r="K328" s="165">
        <v>502.69121000000001</v>
      </c>
      <c r="L328" s="165">
        <v>2195.1045099999997</v>
      </c>
      <c r="M328" s="165">
        <v>38.091529999999999</v>
      </c>
      <c r="N328" s="165">
        <v>2233.1960399999998</v>
      </c>
      <c r="O328" s="165">
        <v>2735.8872500000002</v>
      </c>
      <c r="P328" s="165">
        <v>12289.183859999999</v>
      </c>
      <c r="Q328" s="165">
        <v>0</v>
      </c>
      <c r="R328" s="166">
        <v>12289.183859999999</v>
      </c>
      <c r="S328" s="7"/>
      <c r="T328" s="7"/>
      <c r="U328" s="7"/>
      <c r="V328" s="7"/>
      <c r="W328" s="7"/>
      <c r="X328" s="7"/>
      <c r="Y328" s="7"/>
      <c r="Z328" s="7"/>
      <c r="AA328" s="7"/>
      <c r="AB328" s="7"/>
    </row>
    <row r="329" spans="1:28" ht="13.2">
      <c r="A329" s="167"/>
      <c r="B329" s="167"/>
      <c r="C329" s="163" t="s">
        <v>265</v>
      </c>
      <c r="D329" s="163" t="s">
        <v>266</v>
      </c>
      <c r="E329" s="163">
        <v>207</v>
      </c>
      <c r="F329" s="164">
        <v>0</v>
      </c>
      <c r="G329" s="165">
        <v>0</v>
      </c>
      <c r="H329" s="165">
        <v>0</v>
      </c>
      <c r="I329" s="165">
        <v>1191.5713899999998</v>
      </c>
      <c r="J329" s="165">
        <v>4.3161000000000005</v>
      </c>
      <c r="K329" s="165">
        <v>1195.8874900000001</v>
      </c>
      <c r="L329" s="165">
        <v>983.22581000000002</v>
      </c>
      <c r="M329" s="165">
        <v>0</v>
      </c>
      <c r="N329" s="165">
        <v>983.22581000000002</v>
      </c>
      <c r="O329" s="165">
        <v>2179.1133</v>
      </c>
      <c r="P329" s="165">
        <v>28139.11148</v>
      </c>
      <c r="Q329" s="165">
        <v>0</v>
      </c>
      <c r="R329" s="166">
        <v>28139.11148</v>
      </c>
      <c r="S329" s="7"/>
      <c r="T329" s="7"/>
      <c r="U329" s="7"/>
      <c r="V329" s="7"/>
      <c r="W329" s="7"/>
      <c r="X329" s="7"/>
      <c r="Y329" s="7"/>
      <c r="Z329" s="7"/>
      <c r="AA329" s="7"/>
      <c r="AB329" s="7"/>
    </row>
    <row r="330" spans="1:28" ht="13.2">
      <c r="A330" s="167"/>
      <c r="B330" s="167"/>
      <c r="C330" s="167"/>
      <c r="D330" s="163" t="s">
        <v>267</v>
      </c>
      <c r="E330" s="163">
        <v>221</v>
      </c>
      <c r="F330" s="164">
        <v>0</v>
      </c>
      <c r="G330" s="165">
        <v>0</v>
      </c>
      <c r="H330" s="165">
        <v>0</v>
      </c>
      <c r="I330" s="165">
        <v>524.46965</v>
      </c>
      <c r="J330" s="165">
        <v>0</v>
      </c>
      <c r="K330" s="165">
        <v>524.46965</v>
      </c>
      <c r="L330" s="165">
        <v>732.56285000000003</v>
      </c>
      <c r="M330" s="165">
        <v>0</v>
      </c>
      <c r="N330" s="165">
        <v>732.56285000000003</v>
      </c>
      <c r="O330" s="165">
        <v>1257.0325</v>
      </c>
      <c r="P330" s="165">
        <v>13605.160880000001</v>
      </c>
      <c r="Q330" s="165">
        <v>0</v>
      </c>
      <c r="R330" s="166">
        <v>13605.160880000001</v>
      </c>
      <c r="S330" s="7"/>
      <c r="T330" s="7"/>
      <c r="U330" s="7"/>
      <c r="V330" s="7"/>
      <c r="W330" s="7"/>
      <c r="X330" s="7"/>
      <c r="Y330" s="7"/>
      <c r="Z330" s="7"/>
      <c r="AA330" s="7"/>
      <c r="AB330" s="7"/>
    </row>
    <row r="331" spans="1:28" ht="13.2">
      <c r="A331" s="167"/>
      <c r="B331" s="163" t="s">
        <v>15</v>
      </c>
      <c r="C331" s="163" t="s">
        <v>136</v>
      </c>
      <c r="D331" s="163" t="s">
        <v>136</v>
      </c>
      <c r="E331" s="163">
        <v>80</v>
      </c>
      <c r="F331" s="164">
        <v>0</v>
      </c>
      <c r="G331" s="165">
        <v>0</v>
      </c>
      <c r="H331" s="165">
        <v>0</v>
      </c>
      <c r="I331" s="165">
        <v>1279.1473899999999</v>
      </c>
      <c r="J331" s="165">
        <v>49.567459999999997</v>
      </c>
      <c r="K331" s="165">
        <v>1328.7148500000001</v>
      </c>
      <c r="L331" s="165">
        <v>12673.53001</v>
      </c>
      <c r="M331" s="165">
        <v>13.220219999999999</v>
      </c>
      <c r="N331" s="165">
        <v>12686.75023</v>
      </c>
      <c r="O331" s="165">
        <v>14015.46508</v>
      </c>
      <c r="P331" s="165">
        <v>20255.04394</v>
      </c>
      <c r="Q331" s="165">
        <v>0</v>
      </c>
      <c r="R331" s="166">
        <v>20255.04394</v>
      </c>
      <c r="S331" s="7"/>
      <c r="T331" s="7"/>
      <c r="U331" s="7"/>
      <c r="V331" s="7"/>
      <c r="W331" s="7"/>
      <c r="X331" s="7"/>
      <c r="Y331" s="7"/>
      <c r="Z331" s="7"/>
      <c r="AA331" s="7"/>
      <c r="AB331" s="7"/>
    </row>
    <row r="332" spans="1:28" ht="13.2">
      <c r="A332" s="167"/>
      <c r="B332" s="167"/>
      <c r="C332" s="163" t="s">
        <v>15</v>
      </c>
      <c r="D332" s="163" t="s">
        <v>209</v>
      </c>
      <c r="E332" s="163">
        <v>160</v>
      </c>
      <c r="F332" s="164">
        <v>0</v>
      </c>
      <c r="G332" s="165">
        <v>0</v>
      </c>
      <c r="H332" s="165">
        <v>0</v>
      </c>
      <c r="I332" s="165">
        <v>629.86361999999997</v>
      </c>
      <c r="J332" s="165">
        <v>3.8719999999999997E-2</v>
      </c>
      <c r="K332" s="165">
        <v>629.90233999999998</v>
      </c>
      <c r="L332" s="165">
        <v>881.82401000000004</v>
      </c>
      <c r="M332" s="165">
        <v>0</v>
      </c>
      <c r="N332" s="165">
        <v>881.82401000000004</v>
      </c>
      <c r="O332" s="165">
        <v>1511.7263500000001</v>
      </c>
      <c r="P332" s="165">
        <v>18544.306789999999</v>
      </c>
      <c r="Q332" s="165">
        <v>0</v>
      </c>
      <c r="R332" s="166">
        <v>18544.306789999999</v>
      </c>
      <c r="S332" s="7"/>
      <c r="T332" s="7"/>
      <c r="U332" s="7"/>
      <c r="V332" s="7"/>
      <c r="W332" s="7"/>
      <c r="X332" s="7"/>
      <c r="Y332" s="7"/>
      <c r="Z332" s="7"/>
      <c r="AA332" s="7"/>
      <c r="AB332" s="7"/>
    </row>
    <row r="333" spans="1:28" ht="13.2">
      <c r="A333" s="167"/>
      <c r="B333" s="167"/>
      <c r="C333" s="167"/>
      <c r="D333" s="163" t="s">
        <v>268</v>
      </c>
      <c r="E333" s="163">
        <v>223</v>
      </c>
      <c r="F333" s="164">
        <v>0</v>
      </c>
      <c r="G333" s="165">
        <v>0</v>
      </c>
      <c r="H333" s="165">
        <v>0</v>
      </c>
      <c r="I333" s="165">
        <v>214.62980999999999</v>
      </c>
      <c r="J333" s="165">
        <v>0</v>
      </c>
      <c r="K333" s="165">
        <v>214.62980999999999</v>
      </c>
      <c r="L333" s="165">
        <v>358.30277000000001</v>
      </c>
      <c r="M333" s="165">
        <v>1.9193499999999999</v>
      </c>
      <c r="N333" s="165">
        <v>360.22212000000002</v>
      </c>
      <c r="O333" s="165">
        <v>574.85193000000004</v>
      </c>
      <c r="P333" s="165">
        <v>10568.34045</v>
      </c>
      <c r="Q333" s="165">
        <v>0</v>
      </c>
      <c r="R333" s="166">
        <v>10568.34045</v>
      </c>
      <c r="S333" s="7"/>
      <c r="T333" s="7"/>
      <c r="U333" s="7"/>
      <c r="V333" s="7"/>
      <c r="W333" s="7"/>
      <c r="X333" s="7"/>
      <c r="Y333" s="7"/>
      <c r="Z333" s="7"/>
      <c r="AA333" s="7"/>
      <c r="AB333" s="7"/>
    </row>
    <row r="334" spans="1:28" ht="13.2">
      <c r="A334" s="167"/>
      <c r="B334" s="163" t="s">
        <v>16</v>
      </c>
      <c r="C334" s="163" t="s">
        <v>139</v>
      </c>
      <c r="D334" s="163" t="s">
        <v>269</v>
      </c>
      <c r="E334" s="163">
        <v>62</v>
      </c>
      <c r="F334" s="164">
        <v>0</v>
      </c>
      <c r="G334" s="165">
        <v>0</v>
      </c>
      <c r="H334" s="165">
        <v>0</v>
      </c>
      <c r="I334" s="165">
        <v>889.69554000000005</v>
      </c>
      <c r="J334" s="165">
        <v>2.5597399999999997</v>
      </c>
      <c r="K334" s="165">
        <v>892.25528000000008</v>
      </c>
      <c r="L334" s="165">
        <v>2940.7455199999999</v>
      </c>
      <c r="M334" s="165">
        <v>13.25127</v>
      </c>
      <c r="N334" s="165">
        <v>2953.9967900000001</v>
      </c>
      <c r="O334" s="165">
        <v>3846.25207</v>
      </c>
      <c r="P334" s="165">
        <v>22274.91934</v>
      </c>
      <c r="Q334" s="165">
        <v>0</v>
      </c>
      <c r="R334" s="166">
        <v>22274.91934</v>
      </c>
      <c r="S334" s="7"/>
      <c r="T334" s="7"/>
      <c r="U334" s="7"/>
      <c r="V334" s="7"/>
      <c r="W334" s="7"/>
      <c r="X334" s="7"/>
      <c r="Y334" s="7"/>
      <c r="Z334" s="7"/>
      <c r="AA334" s="7"/>
      <c r="AB334" s="7"/>
    </row>
    <row r="335" spans="1:28" ht="13.2">
      <c r="A335" s="167"/>
      <c r="B335" s="167"/>
      <c r="C335" s="163" t="s">
        <v>142</v>
      </c>
      <c r="D335" s="163" t="s">
        <v>143</v>
      </c>
      <c r="E335" s="163">
        <v>35</v>
      </c>
      <c r="F335" s="164">
        <v>0</v>
      </c>
      <c r="G335" s="165">
        <v>0</v>
      </c>
      <c r="H335" s="165">
        <v>0</v>
      </c>
      <c r="I335" s="165">
        <v>1051.9509399999999</v>
      </c>
      <c r="J335" s="165">
        <v>44.082140000000003</v>
      </c>
      <c r="K335" s="165">
        <v>1096.0330800000002</v>
      </c>
      <c r="L335" s="165">
        <v>6337.73344</v>
      </c>
      <c r="M335" s="165">
        <v>0</v>
      </c>
      <c r="N335" s="165">
        <v>6337.73344</v>
      </c>
      <c r="O335" s="165">
        <v>7433.7665199999992</v>
      </c>
      <c r="P335" s="165">
        <v>21396.16086</v>
      </c>
      <c r="Q335" s="165">
        <v>0</v>
      </c>
      <c r="R335" s="166">
        <v>21396.16086</v>
      </c>
      <c r="S335" s="7"/>
      <c r="T335" s="7"/>
      <c r="U335" s="7"/>
      <c r="V335" s="7"/>
      <c r="W335" s="7"/>
      <c r="X335" s="7"/>
      <c r="Y335" s="7"/>
      <c r="Z335" s="7"/>
      <c r="AA335" s="7"/>
      <c r="AB335" s="7"/>
    </row>
    <row r="336" spans="1:28" ht="13.2">
      <c r="A336" s="167"/>
      <c r="B336" s="167"/>
      <c r="C336" s="163" t="s">
        <v>16</v>
      </c>
      <c r="D336" s="163" t="s">
        <v>144</v>
      </c>
      <c r="E336" s="163">
        <v>8</v>
      </c>
      <c r="F336" s="164">
        <v>0</v>
      </c>
      <c r="G336" s="165">
        <v>0</v>
      </c>
      <c r="H336" s="165">
        <v>0</v>
      </c>
      <c r="I336" s="165">
        <v>2052.4483600000003</v>
      </c>
      <c r="J336" s="165">
        <v>141.21523000000002</v>
      </c>
      <c r="K336" s="165">
        <v>2193.6635899999997</v>
      </c>
      <c r="L336" s="165">
        <v>10046.215550000001</v>
      </c>
      <c r="M336" s="165">
        <v>73.781210000000002</v>
      </c>
      <c r="N336" s="165">
        <v>10119.99676</v>
      </c>
      <c r="O336" s="165">
        <v>12313.66035</v>
      </c>
      <c r="P336" s="165">
        <v>26843.41157</v>
      </c>
      <c r="Q336" s="165">
        <v>0</v>
      </c>
      <c r="R336" s="166">
        <v>26843.41157</v>
      </c>
      <c r="S336" s="7"/>
      <c r="T336" s="7"/>
      <c r="U336" s="7"/>
      <c r="V336" s="7"/>
      <c r="W336" s="7"/>
      <c r="X336" s="7"/>
      <c r="Y336" s="7"/>
      <c r="Z336" s="7"/>
      <c r="AA336" s="7"/>
      <c r="AB336" s="7"/>
    </row>
    <row r="337" spans="1:28" ht="13.2">
      <c r="A337" s="167"/>
      <c r="B337" s="167"/>
      <c r="C337" s="167"/>
      <c r="D337" s="167"/>
      <c r="E337" s="168">
        <v>10</v>
      </c>
      <c r="F337" s="169">
        <v>0</v>
      </c>
      <c r="G337" s="121">
        <v>0</v>
      </c>
      <c r="H337" s="121">
        <v>0</v>
      </c>
      <c r="I337" s="121">
        <v>1701.01596</v>
      </c>
      <c r="J337" s="121">
        <v>463.28861999999998</v>
      </c>
      <c r="K337" s="121">
        <v>2164.30458</v>
      </c>
      <c r="L337" s="121">
        <v>5488.9756100000004</v>
      </c>
      <c r="M337" s="121">
        <v>31.082000000000001</v>
      </c>
      <c r="N337" s="121">
        <v>5520.0576100000008</v>
      </c>
      <c r="O337" s="121">
        <v>7684.3621900000007</v>
      </c>
      <c r="P337" s="121">
        <v>20705.975300000002</v>
      </c>
      <c r="Q337" s="121">
        <v>0</v>
      </c>
      <c r="R337" s="170">
        <v>20705.975300000002</v>
      </c>
      <c r="S337" s="7"/>
      <c r="T337" s="7"/>
      <c r="U337" s="7"/>
      <c r="V337" s="7"/>
      <c r="W337" s="7"/>
      <c r="X337" s="7"/>
      <c r="Y337" s="7"/>
      <c r="Z337" s="7"/>
      <c r="AA337" s="7"/>
      <c r="AB337" s="7"/>
    </row>
    <row r="338" spans="1:28" ht="13.2">
      <c r="A338" s="167"/>
      <c r="B338" s="167"/>
      <c r="C338" s="167"/>
      <c r="D338" s="167"/>
      <c r="E338" s="168">
        <v>63</v>
      </c>
      <c r="F338" s="169">
        <v>0</v>
      </c>
      <c r="G338" s="121">
        <v>0</v>
      </c>
      <c r="H338" s="121">
        <v>0</v>
      </c>
      <c r="I338" s="121">
        <v>1100.2108899999998</v>
      </c>
      <c r="J338" s="121">
        <v>7.89534</v>
      </c>
      <c r="K338" s="121">
        <v>1108.1062299999999</v>
      </c>
      <c r="L338" s="121">
        <v>2464.2601299999997</v>
      </c>
      <c r="M338" s="121">
        <v>3.0629899999999997</v>
      </c>
      <c r="N338" s="121">
        <v>2467.32312</v>
      </c>
      <c r="O338" s="121">
        <v>3575.4293499999999</v>
      </c>
      <c r="P338" s="121">
        <v>24958.034789999998</v>
      </c>
      <c r="Q338" s="121">
        <v>0</v>
      </c>
      <c r="R338" s="170">
        <v>24958.034789999998</v>
      </c>
      <c r="S338" s="7"/>
      <c r="T338" s="7"/>
      <c r="U338" s="7"/>
      <c r="V338" s="7"/>
      <c r="W338" s="7"/>
      <c r="X338" s="7"/>
      <c r="Y338" s="7"/>
      <c r="Z338" s="7"/>
      <c r="AA338" s="7"/>
      <c r="AB338" s="7"/>
    </row>
    <row r="339" spans="1:28" ht="13.2">
      <c r="A339" s="167"/>
      <c r="B339" s="167"/>
      <c r="C339" s="167"/>
      <c r="D339" s="163" t="s">
        <v>145</v>
      </c>
      <c r="E339" s="163">
        <v>39</v>
      </c>
      <c r="F339" s="164">
        <v>0</v>
      </c>
      <c r="G339" s="165">
        <v>0</v>
      </c>
      <c r="H339" s="165">
        <v>0</v>
      </c>
      <c r="I339" s="165">
        <v>894.06754000000001</v>
      </c>
      <c r="J339" s="165">
        <v>4.5097700000000005</v>
      </c>
      <c r="K339" s="165">
        <v>898.57731000000001</v>
      </c>
      <c r="L339" s="165">
        <v>1852.75296</v>
      </c>
      <c r="M339" s="165">
        <v>2.6370000000000001E-2</v>
      </c>
      <c r="N339" s="165">
        <v>1852.7793300000001</v>
      </c>
      <c r="O339" s="165">
        <v>2751.35664</v>
      </c>
      <c r="P339" s="165">
        <v>16718.501560000001</v>
      </c>
      <c r="Q339" s="165">
        <v>0</v>
      </c>
      <c r="R339" s="166">
        <v>16718.501560000001</v>
      </c>
      <c r="S339" s="7"/>
      <c r="T339" s="7"/>
      <c r="U339" s="7"/>
      <c r="V339" s="7"/>
      <c r="W339" s="7"/>
      <c r="X339" s="7"/>
      <c r="Y339" s="7"/>
      <c r="Z339" s="7"/>
      <c r="AA339" s="7"/>
      <c r="AB339" s="7"/>
    </row>
    <row r="340" spans="1:28" ht="13.2">
      <c r="A340" s="167"/>
      <c r="B340" s="167"/>
      <c r="C340" s="167"/>
      <c r="D340" s="163" t="s">
        <v>149</v>
      </c>
      <c r="E340" s="163">
        <v>151</v>
      </c>
      <c r="F340" s="164">
        <v>0</v>
      </c>
      <c r="G340" s="165">
        <v>0</v>
      </c>
      <c r="H340" s="165">
        <v>0</v>
      </c>
      <c r="I340" s="165">
        <v>1286.16904</v>
      </c>
      <c r="J340" s="165">
        <v>111.92286</v>
      </c>
      <c r="K340" s="165">
        <v>1398.0918999999999</v>
      </c>
      <c r="L340" s="165">
        <v>33510.989350000003</v>
      </c>
      <c r="M340" s="165">
        <v>476.67965000000004</v>
      </c>
      <c r="N340" s="165">
        <v>33987.669000000002</v>
      </c>
      <c r="O340" s="165">
        <v>35385.760900000001</v>
      </c>
      <c r="P340" s="165">
        <v>21156.393050000002</v>
      </c>
      <c r="Q340" s="165">
        <v>0</v>
      </c>
      <c r="R340" s="166">
        <v>21156.393050000002</v>
      </c>
      <c r="S340" s="7"/>
      <c r="T340" s="7"/>
      <c r="U340" s="7"/>
      <c r="V340" s="7"/>
      <c r="W340" s="7"/>
      <c r="X340" s="7"/>
      <c r="Y340" s="7"/>
      <c r="Z340" s="7"/>
      <c r="AA340" s="7"/>
      <c r="AB340" s="7"/>
    </row>
    <row r="341" spans="1:28" ht="13.2">
      <c r="A341" s="167"/>
      <c r="B341" s="167"/>
      <c r="C341" s="167"/>
      <c r="D341" s="163" t="s">
        <v>150</v>
      </c>
      <c r="E341" s="163">
        <v>28</v>
      </c>
      <c r="F341" s="164">
        <v>0</v>
      </c>
      <c r="G341" s="165">
        <v>0</v>
      </c>
      <c r="H341" s="165">
        <v>0</v>
      </c>
      <c r="I341" s="165">
        <v>950.62115000000006</v>
      </c>
      <c r="J341" s="165">
        <v>3.1714600000000002</v>
      </c>
      <c r="K341" s="165">
        <v>953.79260999999997</v>
      </c>
      <c r="L341" s="165">
        <v>8294.2966799999995</v>
      </c>
      <c r="M341" s="165">
        <v>192.65144000000001</v>
      </c>
      <c r="N341" s="165">
        <v>8486.9481199999991</v>
      </c>
      <c r="O341" s="165">
        <v>9440.7407300000013</v>
      </c>
      <c r="P341" s="165">
        <v>19069.865899999997</v>
      </c>
      <c r="Q341" s="165">
        <v>0</v>
      </c>
      <c r="R341" s="166">
        <v>19069.865899999997</v>
      </c>
      <c r="S341" s="7"/>
      <c r="T341" s="7"/>
      <c r="U341" s="7"/>
      <c r="V341" s="7"/>
      <c r="W341" s="7"/>
      <c r="X341" s="7"/>
      <c r="Y341" s="7"/>
      <c r="Z341" s="7"/>
      <c r="AA341" s="7"/>
      <c r="AB341" s="7"/>
    </row>
    <row r="342" spans="1:28" ht="13.2">
      <c r="A342" s="167"/>
      <c r="B342" s="167"/>
      <c r="C342" s="167"/>
      <c r="D342" s="163" t="s">
        <v>151</v>
      </c>
      <c r="E342" s="163">
        <v>42</v>
      </c>
      <c r="F342" s="164">
        <v>0</v>
      </c>
      <c r="G342" s="165">
        <v>0</v>
      </c>
      <c r="H342" s="165">
        <v>0</v>
      </c>
      <c r="I342" s="165">
        <v>1187.4411299999999</v>
      </c>
      <c r="J342" s="165">
        <v>49.598059999999997</v>
      </c>
      <c r="K342" s="165">
        <v>1237.03919</v>
      </c>
      <c r="L342" s="165">
        <v>9490.9214499999998</v>
      </c>
      <c r="M342" s="165">
        <v>0.14696000000000001</v>
      </c>
      <c r="N342" s="165">
        <v>9491.0684099999999</v>
      </c>
      <c r="O342" s="165">
        <v>10728.107599999999</v>
      </c>
      <c r="P342" s="165">
        <v>19618.8685</v>
      </c>
      <c r="Q342" s="165">
        <v>0</v>
      </c>
      <c r="R342" s="166">
        <v>19618.8685</v>
      </c>
      <c r="S342" s="7"/>
      <c r="T342" s="7"/>
      <c r="U342" s="7"/>
      <c r="V342" s="7"/>
      <c r="W342" s="7"/>
      <c r="X342" s="7"/>
      <c r="Y342" s="7"/>
      <c r="Z342" s="7"/>
      <c r="AA342" s="7"/>
      <c r="AB342" s="7"/>
    </row>
    <row r="343" spans="1:28" ht="13.2">
      <c r="A343" s="167"/>
      <c r="B343" s="167"/>
      <c r="C343" s="167"/>
      <c r="D343" s="163" t="s">
        <v>155</v>
      </c>
      <c r="E343" s="163">
        <v>206</v>
      </c>
      <c r="F343" s="164">
        <v>0</v>
      </c>
      <c r="G343" s="165">
        <v>0</v>
      </c>
      <c r="H343" s="165">
        <v>0</v>
      </c>
      <c r="I343" s="165">
        <v>10760.159029999999</v>
      </c>
      <c r="J343" s="165">
        <v>99.012190000000004</v>
      </c>
      <c r="K343" s="165">
        <v>10859.17122</v>
      </c>
      <c r="L343" s="165">
        <v>511898.65848000004</v>
      </c>
      <c r="M343" s="165">
        <v>186.23779999999999</v>
      </c>
      <c r="N343" s="165">
        <v>512084.89627999999</v>
      </c>
      <c r="O343" s="165">
        <v>522944.0675</v>
      </c>
      <c r="P343" s="165">
        <v>0</v>
      </c>
      <c r="Q343" s="165">
        <v>0</v>
      </c>
      <c r="R343" s="166">
        <v>0</v>
      </c>
      <c r="S343" s="7"/>
      <c r="T343" s="7"/>
      <c r="U343" s="7"/>
      <c r="V343" s="7"/>
      <c r="W343" s="7"/>
      <c r="X343" s="7"/>
      <c r="Y343" s="7"/>
      <c r="Z343" s="7"/>
      <c r="AA343" s="7"/>
      <c r="AB343" s="7"/>
    </row>
    <row r="344" spans="1:28" ht="13.2">
      <c r="A344" s="167"/>
      <c r="B344" s="167"/>
      <c r="C344" s="167"/>
      <c r="D344" s="163" t="s">
        <v>156</v>
      </c>
      <c r="E344" s="163">
        <v>29</v>
      </c>
      <c r="F344" s="164">
        <v>0</v>
      </c>
      <c r="G344" s="165">
        <v>0</v>
      </c>
      <c r="H344" s="165">
        <v>0</v>
      </c>
      <c r="I344" s="165">
        <v>1285.30393</v>
      </c>
      <c r="J344" s="165">
        <v>15.886649999999999</v>
      </c>
      <c r="K344" s="165">
        <v>1301.1905800000002</v>
      </c>
      <c r="L344" s="165">
        <v>14535.15115</v>
      </c>
      <c r="M344" s="165">
        <v>72.184440000000009</v>
      </c>
      <c r="N344" s="165">
        <v>14607.335590000001</v>
      </c>
      <c r="O344" s="165">
        <v>15908.526169999999</v>
      </c>
      <c r="P344" s="165">
        <v>23385.830160000001</v>
      </c>
      <c r="Q344" s="165">
        <v>0</v>
      </c>
      <c r="R344" s="166">
        <v>23385.830160000001</v>
      </c>
      <c r="S344" s="7"/>
      <c r="T344" s="7"/>
      <c r="U344" s="7"/>
      <c r="V344" s="7"/>
      <c r="W344" s="7"/>
      <c r="X344" s="7"/>
      <c r="Y344" s="7"/>
      <c r="Z344" s="7"/>
      <c r="AA344" s="7"/>
      <c r="AB344" s="7"/>
    </row>
    <row r="345" spans="1:28" ht="13.2">
      <c r="A345" s="167"/>
      <c r="B345" s="167"/>
      <c r="C345" s="167"/>
      <c r="D345" s="167"/>
      <c r="E345" s="168">
        <v>38</v>
      </c>
      <c r="F345" s="169">
        <v>0</v>
      </c>
      <c r="G345" s="121">
        <v>0</v>
      </c>
      <c r="H345" s="121">
        <v>0</v>
      </c>
      <c r="I345" s="121">
        <v>1532.5683799999999</v>
      </c>
      <c r="J345" s="121">
        <v>9.748899999999999</v>
      </c>
      <c r="K345" s="121">
        <v>1542.31728</v>
      </c>
      <c r="L345" s="121">
        <v>24468.433140000001</v>
      </c>
      <c r="M345" s="121">
        <v>175.58123000000001</v>
      </c>
      <c r="N345" s="121">
        <v>24644.014370000001</v>
      </c>
      <c r="O345" s="121">
        <v>26186.33165</v>
      </c>
      <c r="P345" s="121">
        <v>21772.65698</v>
      </c>
      <c r="Q345" s="121">
        <v>0</v>
      </c>
      <c r="R345" s="170">
        <v>21772.65698</v>
      </c>
      <c r="S345" s="7"/>
      <c r="T345" s="7"/>
      <c r="U345" s="7"/>
      <c r="V345" s="7"/>
      <c r="W345" s="7"/>
      <c r="X345" s="7"/>
      <c r="Y345" s="7"/>
      <c r="Z345" s="7"/>
      <c r="AA345" s="7"/>
      <c r="AB345" s="7"/>
    </row>
    <row r="346" spans="1:28" ht="13.2">
      <c r="A346" s="167"/>
      <c r="B346" s="167"/>
      <c r="C346" s="167"/>
      <c r="D346" s="167"/>
      <c r="E346" s="168">
        <v>64</v>
      </c>
      <c r="F346" s="169">
        <v>0</v>
      </c>
      <c r="G346" s="121">
        <v>0</v>
      </c>
      <c r="H346" s="121">
        <v>0</v>
      </c>
      <c r="I346" s="121">
        <v>981.43593999999996</v>
      </c>
      <c r="J346" s="121">
        <v>0.92588000000000004</v>
      </c>
      <c r="K346" s="121">
        <v>982.36181999999997</v>
      </c>
      <c r="L346" s="121">
        <v>6689.25461</v>
      </c>
      <c r="M346" s="121">
        <v>0.74034</v>
      </c>
      <c r="N346" s="121">
        <v>6689.9949500000002</v>
      </c>
      <c r="O346" s="121">
        <v>7672.3567699999994</v>
      </c>
      <c r="P346" s="121">
        <v>16333.85073</v>
      </c>
      <c r="Q346" s="121">
        <v>86.896199999999993</v>
      </c>
      <c r="R346" s="170">
        <v>16420.746930000001</v>
      </c>
      <c r="S346" s="7"/>
      <c r="T346" s="7"/>
      <c r="U346" s="7"/>
      <c r="V346" s="7"/>
      <c r="W346" s="7"/>
      <c r="X346" s="7"/>
      <c r="Y346" s="7"/>
      <c r="Z346" s="7"/>
      <c r="AA346" s="7"/>
      <c r="AB346" s="7"/>
    </row>
    <row r="347" spans="1:28" ht="13.2">
      <c r="A347" s="167"/>
      <c r="B347" s="167"/>
      <c r="C347" s="167"/>
      <c r="D347" s="163" t="s">
        <v>158</v>
      </c>
      <c r="E347" s="163">
        <v>54</v>
      </c>
      <c r="F347" s="164">
        <v>0</v>
      </c>
      <c r="G347" s="165">
        <v>0</v>
      </c>
      <c r="H347" s="165">
        <v>0</v>
      </c>
      <c r="I347" s="165">
        <v>588.81429000000003</v>
      </c>
      <c r="J347" s="165">
        <v>9.3275900000000007</v>
      </c>
      <c r="K347" s="165">
        <v>598.14188000000001</v>
      </c>
      <c r="L347" s="165">
        <v>15709.818579999999</v>
      </c>
      <c r="M347" s="165">
        <v>130.58312000000001</v>
      </c>
      <c r="N347" s="165">
        <v>15840.401699999999</v>
      </c>
      <c r="O347" s="165">
        <v>16438.543580000001</v>
      </c>
      <c r="P347" s="165">
        <v>18408.043750000001</v>
      </c>
      <c r="Q347" s="165">
        <v>0</v>
      </c>
      <c r="R347" s="166">
        <v>18408.043750000001</v>
      </c>
      <c r="S347" s="7"/>
      <c r="T347" s="7"/>
      <c r="U347" s="7"/>
      <c r="V347" s="7"/>
      <c r="W347" s="7"/>
      <c r="X347" s="7"/>
      <c r="Y347" s="7"/>
      <c r="Z347" s="7"/>
      <c r="AA347" s="7"/>
      <c r="AB347" s="7"/>
    </row>
    <row r="348" spans="1:28" ht="13.2">
      <c r="A348" s="167"/>
      <c r="B348" s="167"/>
      <c r="C348" s="167"/>
      <c r="D348" s="163" t="s">
        <v>160</v>
      </c>
      <c r="E348" s="163">
        <v>44</v>
      </c>
      <c r="F348" s="164">
        <v>0</v>
      </c>
      <c r="G348" s="165">
        <v>0</v>
      </c>
      <c r="H348" s="165">
        <v>0</v>
      </c>
      <c r="I348" s="165">
        <v>3496.30287</v>
      </c>
      <c r="J348" s="165">
        <v>474.53730000000002</v>
      </c>
      <c r="K348" s="165">
        <v>3970.8401699999999</v>
      </c>
      <c r="L348" s="165">
        <v>44278.414929999999</v>
      </c>
      <c r="M348" s="165">
        <v>437.26016999999996</v>
      </c>
      <c r="N348" s="165">
        <v>44715.6751</v>
      </c>
      <c r="O348" s="165">
        <v>48686.515270000004</v>
      </c>
      <c r="P348" s="165">
        <v>17088.513859999999</v>
      </c>
      <c r="Q348" s="165">
        <v>17.840669999999999</v>
      </c>
      <c r="R348" s="166">
        <v>17106.354530000001</v>
      </c>
      <c r="S348" s="7"/>
      <c r="T348" s="7"/>
      <c r="U348" s="7"/>
      <c r="V348" s="7"/>
      <c r="W348" s="7"/>
      <c r="X348" s="7"/>
      <c r="Y348" s="7"/>
      <c r="Z348" s="7"/>
      <c r="AA348" s="7"/>
      <c r="AB348" s="7"/>
    </row>
    <row r="349" spans="1:28" ht="13.2">
      <c r="A349" s="167"/>
      <c r="B349" s="167"/>
      <c r="C349" s="167"/>
      <c r="D349" s="163" t="s">
        <v>162</v>
      </c>
      <c r="E349" s="163">
        <v>32</v>
      </c>
      <c r="F349" s="164">
        <v>0</v>
      </c>
      <c r="G349" s="165">
        <v>0</v>
      </c>
      <c r="H349" s="165">
        <v>0</v>
      </c>
      <c r="I349" s="165">
        <v>955.05249000000003</v>
      </c>
      <c r="J349" s="165">
        <v>37.710129999999999</v>
      </c>
      <c r="K349" s="165">
        <v>992.76261999999997</v>
      </c>
      <c r="L349" s="165">
        <v>6184.6009599999998</v>
      </c>
      <c r="M349" s="165">
        <v>24.699560000000002</v>
      </c>
      <c r="N349" s="165">
        <v>6209.3005199999998</v>
      </c>
      <c r="O349" s="165">
        <v>7202.0631399999993</v>
      </c>
      <c r="P349" s="165">
        <v>14105.990699999998</v>
      </c>
      <c r="Q349" s="165">
        <v>0</v>
      </c>
      <c r="R349" s="166">
        <v>14105.990699999998</v>
      </c>
      <c r="S349" s="7"/>
      <c r="T349" s="7"/>
      <c r="U349" s="7"/>
      <c r="V349" s="7"/>
      <c r="W349" s="7"/>
      <c r="X349" s="7"/>
      <c r="Y349" s="7"/>
      <c r="Z349" s="7"/>
      <c r="AA349" s="7"/>
      <c r="AB349" s="7"/>
    </row>
    <row r="350" spans="1:28" ht="13.2">
      <c r="A350" s="167"/>
      <c r="B350" s="167"/>
      <c r="C350" s="167"/>
      <c r="D350" s="163" t="s">
        <v>163</v>
      </c>
      <c r="E350" s="163">
        <v>30</v>
      </c>
      <c r="F350" s="164">
        <v>0</v>
      </c>
      <c r="G350" s="165">
        <v>0</v>
      </c>
      <c r="H350" s="165">
        <v>0</v>
      </c>
      <c r="I350" s="165">
        <v>1240.23036</v>
      </c>
      <c r="J350" s="165">
        <v>22.002500000000001</v>
      </c>
      <c r="K350" s="165">
        <v>1262.2328600000001</v>
      </c>
      <c r="L350" s="165">
        <v>15762.684289999999</v>
      </c>
      <c r="M350" s="165">
        <v>175.01364000000001</v>
      </c>
      <c r="N350" s="165">
        <v>15937.69793</v>
      </c>
      <c r="O350" s="165">
        <v>17199.930789999999</v>
      </c>
      <c r="P350" s="165">
        <v>10230.0478</v>
      </c>
      <c r="Q350" s="165">
        <v>0</v>
      </c>
      <c r="R350" s="166">
        <v>10230.0478</v>
      </c>
      <c r="S350" s="7"/>
      <c r="T350" s="7"/>
      <c r="U350" s="7"/>
      <c r="V350" s="7"/>
      <c r="W350" s="7"/>
      <c r="X350" s="7"/>
      <c r="Y350" s="7"/>
      <c r="Z350" s="7"/>
      <c r="AA350" s="7"/>
      <c r="AB350" s="7"/>
    </row>
    <row r="351" spans="1:28" ht="13.2">
      <c r="A351" s="167"/>
      <c r="B351" s="167"/>
      <c r="C351" s="167"/>
      <c r="D351" s="163" t="s">
        <v>212</v>
      </c>
      <c r="E351" s="163">
        <v>53</v>
      </c>
      <c r="F351" s="164">
        <v>0</v>
      </c>
      <c r="G351" s="165">
        <v>0</v>
      </c>
      <c r="H351" s="165">
        <v>0</v>
      </c>
      <c r="I351" s="165">
        <v>660.10884999999996</v>
      </c>
      <c r="J351" s="165">
        <v>62.195599999999999</v>
      </c>
      <c r="K351" s="165">
        <v>722.30444999999997</v>
      </c>
      <c r="L351" s="165">
        <v>4444.3982900000001</v>
      </c>
      <c r="M351" s="165">
        <v>0</v>
      </c>
      <c r="N351" s="165">
        <v>4444.3982900000001</v>
      </c>
      <c r="O351" s="165">
        <v>5166.7027400000006</v>
      </c>
      <c r="P351" s="165">
        <v>15762.648810000001</v>
      </c>
      <c r="Q351" s="165">
        <v>0</v>
      </c>
      <c r="R351" s="166">
        <v>15762.648810000001</v>
      </c>
      <c r="S351" s="7"/>
      <c r="T351" s="7"/>
      <c r="U351" s="7"/>
      <c r="V351" s="7"/>
      <c r="W351" s="7"/>
      <c r="X351" s="7"/>
      <c r="Y351" s="7"/>
      <c r="Z351" s="7"/>
      <c r="AA351" s="7"/>
      <c r="AB351" s="7"/>
    </row>
    <row r="352" spans="1:28" ht="13.2">
      <c r="A352" s="167"/>
      <c r="B352" s="167"/>
      <c r="C352" s="167"/>
      <c r="D352" s="163" t="s">
        <v>165</v>
      </c>
      <c r="E352" s="163">
        <v>41</v>
      </c>
      <c r="F352" s="164">
        <v>0</v>
      </c>
      <c r="G352" s="165">
        <v>0</v>
      </c>
      <c r="H352" s="165">
        <v>0</v>
      </c>
      <c r="I352" s="165">
        <v>1179.9106899999999</v>
      </c>
      <c r="J352" s="165">
        <v>189.36419000000001</v>
      </c>
      <c r="K352" s="165">
        <v>1369.2748799999999</v>
      </c>
      <c r="L352" s="165">
        <v>28410.360479999999</v>
      </c>
      <c r="M352" s="165">
        <v>350.58249999999998</v>
      </c>
      <c r="N352" s="165">
        <v>28760.94298</v>
      </c>
      <c r="O352" s="165">
        <v>30130.217860000001</v>
      </c>
      <c r="P352" s="165">
        <v>8921.7307000000001</v>
      </c>
      <c r="Q352" s="165">
        <v>0</v>
      </c>
      <c r="R352" s="166">
        <v>8921.7307000000001</v>
      </c>
      <c r="S352" s="7"/>
      <c r="T352" s="7"/>
      <c r="U352" s="7"/>
      <c r="V352" s="7"/>
      <c r="W352" s="7"/>
      <c r="X352" s="7"/>
      <c r="Y352" s="7"/>
      <c r="Z352" s="7"/>
      <c r="AA352" s="7"/>
      <c r="AB352" s="7"/>
    </row>
    <row r="353" spans="1:28" ht="13.2">
      <c r="A353" s="167"/>
      <c r="B353" s="163" t="s">
        <v>17</v>
      </c>
      <c r="C353" s="163" t="s">
        <v>170</v>
      </c>
      <c r="D353" s="163" t="s">
        <v>171</v>
      </c>
      <c r="E353" s="163">
        <v>189</v>
      </c>
      <c r="F353" s="164">
        <v>0</v>
      </c>
      <c r="G353" s="165">
        <v>0</v>
      </c>
      <c r="H353" s="165">
        <v>0</v>
      </c>
      <c r="I353" s="165">
        <v>488.24215000000004</v>
      </c>
      <c r="J353" s="165">
        <v>17.850819999999999</v>
      </c>
      <c r="K353" s="165">
        <v>506.09296999999998</v>
      </c>
      <c r="L353" s="165">
        <v>1350.13059</v>
      </c>
      <c r="M353" s="165">
        <v>0</v>
      </c>
      <c r="N353" s="165">
        <v>1350.13059</v>
      </c>
      <c r="O353" s="165">
        <v>1856.2235600000001</v>
      </c>
      <c r="P353" s="165">
        <v>14620.11009</v>
      </c>
      <c r="Q353" s="165">
        <v>0</v>
      </c>
      <c r="R353" s="166">
        <v>14620.11009</v>
      </c>
      <c r="S353" s="7"/>
      <c r="T353" s="7"/>
      <c r="U353" s="7"/>
      <c r="V353" s="7"/>
      <c r="W353" s="7"/>
      <c r="X353" s="7"/>
      <c r="Y353" s="7"/>
      <c r="Z353" s="7"/>
      <c r="AA353" s="7"/>
      <c r="AB353" s="7"/>
    </row>
    <row r="354" spans="1:28" ht="13.2">
      <c r="A354" s="167"/>
      <c r="B354" s="163" t="s">
        <v>18</v>
      </c>
      <c r="C354" s="163" t="s">
        <v>172</v>
      </c>
      <c r="D354" s="163" t="s">
        <v>172</v>
      </c>
      <c r="E354" s="163">
        <v>201</v>
      </c>
      <c r="F354" s="164">
        <v>0</v>
      </c>
      <c r="G354" s="165">
        <v>0</v>
      </c>
      <c r="H354" s="165">
        <v>0</v>
      </c>
      <c r="I354" s="165">
        <v>2212.0202000000004</v>
      </c>
      <c r="J354" s="165">
        <v>49.049699999999994</v>
      </c>
      <c r="K354" s="165">
        <v>2261.0699</v>
      </c>
      <c r="L354" s="165">
        <v>1266.2111</v>
      </c>
      <c r="M354" s="165">
        <v>0</v>
      </c>
      <c r="N354" s="165">
        <v>1266.2111</v>
      </c>
      <c r="O354" s="165">
        <v>3527.2809999999999</v>
      </c>
      <c r="P354" s="165">
        <v>31890.37902</v>
      </c>
      <c r="Q354" s="165">
        <v>0</v>
      </c>
      <c r="R354" s="166">
        <v>31890.37902</v>
      </c>
      <c r="S354" s="7"/>
      <c r="T354" s="7"/>
      <c r="U354" s="7"/>
      <c r="V354" s="7"/>
      <c r="W354" s="7"/>
      <c r="X354" s="7"/>
      <c r="Y354" s="7"/>
      <c r="Z354" s="7"/>
      <c r="AA354" s="7"/>
      <c r="AB354" s="7"/>
    </row>
    <row r="355" spans="1:28" ht="13.2">
      <c r="A355" s="167"/>
      <c r="B355" s="163" t="s">
        <v>19</v>
      </c>
      <c r="C355" s="163" t="s">
        <v>173</v>
      </c>
      <c r="D355" s="163" t="s">
        <v>173</v>
      </c>
      <c r="E355" s="163">
        <v>150</v>
      </c>
      <c r="F355" s="164">
        <v>0</v>
      </c>
      <c r="G355" s="165">
        <v>0</v>
      </c>
      <c r="H355" s="165">
        <v>0</v>
      </c>
      <c r="I355" s="165">
        <v>658.44123000000002</v>
      </c>
      <c r="J355" s="165">
        <v>9.5633799999999987</v>
      </c>
      <c r="K355" s="165">
        <v>668.00460999999996</v>
      </c>
      <c r="L355" s="165">
        <v>4767.4595899999995</v>
      </c>
      <c r="M355" s="165">
        <v>0</v>
      </c>
      <c r="N355" s="165">
        <v>4767.4595899999995</v>
      </c>
      <c r="O355" s="165">
        <v>5435.4642000000003</v>
      </c>
      <c r="P355" s="165">
        <v>13531.123320000001</v>
      </c>
      <c r="Q355" s="165">
        <v>0</v>
      </c>
      <c r="R355" s="166">
        <v>13531.123320000001</v>
      </c>
      <c r="S355" s="7"/>
      <c r="T355" s="7"/>
      <c r="U355" s="7"/>
      <c r="V355" s="7"/>
      <c r="W355" s="7"/>
      <c r="X355" s="7"/>
      <c r="Y355" s="7"/>
      <c r="Z355" s="7"/>
      <c r="AA355" s="7"/>
      <c r="AB355" s="7"/>
    </row>
    <row r="356" spans="1:28" ht="13.2">
      <c r="A356" s="167"/>
      <c r="B356" s="167"/>
      <c r="C356" s="163" t="s">
        <v>174</v>
      </c>
      <c r="D356" s="163" t="s">
        <v>19</v>
      </c>
      <c r="E356" s="163">
        <v>147</v>
      </c>
      <c r="F356" s="164">
        <v>0</v>
      </c>
      <c r="G356" s="165">
        <v>0</v>
      </c>
      <c r="H356" s="165">
        <v>0</v>
      </c>
      <c r="I356" s="165">
        <v>625.65406999999993</v>
      </c>
      <c r="J356" s="165">
        <v>46.416089999999997</v>
      </c>
      <c r="K356" s="165">
        <v>672.07015999999999</v>
      </c>
      <c r="L356" s="165">
        <v>4363.6120799999999</v>
      </c>
      <c r="M356" s="165">
        <v>2.2491099999999999</v>
      </c>
      <c r="N356" s="165">
        <v>4365.8611900000005</v>
      </c>
      <c r="O356" s="165">
        <v>5037.9313499999998</v>
      </c>
      <c r="P356" s="165">
        <v>24353.306370000002</v>
      </c>
      <c r="Q356" s="165">
        <v>0</v>
      </c>
      <c r="R356" s="166">
        <v>24353.306370000002</v>
      </c>
      <c r="S356" s="7"/>
      <c r="T356" s="7"/>
      <c r="U356" s="7"/>
      <c r="V356" s="7"/>
      <c r="W356" s="7"/>
      <c r="X356" s="7"/>
      <c r="Y356" s="7"/>
      <c r="Z356" s="7"/>
      <c r="AA356" s="7"/>
      <c r="AB356" s="7"/>
    </row>
    <row r="357" spans="1:28" ht="13.2">
      <c r="A357" s="167"/>
      <c r="B357" s="163" t="s">
        <v>20</v>
      </c>
      <c r="C357" s="163" t="s">
        <v>270</v>
      </c>
      <c r="D357" s="163" t="s">
        <v>270</v>
      </c>
      <c r="E357" s="163">
        <v>60</v>
      </c>
      <c r="F357" s="164">
        <v>0</v>
      </c>
      <c r="G357" s="165">
        <v>0</v>
      </c>
      <c r="H357" s="165">
        <v>0</v>
      </c>
      <c r="I357" s="165">
        <v>1626.14346</v>
      </c>
      <c r="J357" s="165">
        <v>0.20774999999999999</v>
      </c>
      <c r="K357" s="165">
        <v>1626.35121</v>
      </c>
      <c r="L357" s="165">
        <v>1408.2849799999999</v>
      </c>
      <c r="M357" s="165">
        <v>0</v>
      </c>
      <c r="N357" s="165">
        <v>1408.2849799999999</v>
      </c>
      <c r="O357" s="165">
        <v>3034.6361900000002</v>
      </c>
      <c r="P357" s="165">
        <v>10333.886410000001</v>
      </c>
      <c r="Q357" s="165">
        <v>0</v>
      </c>
      <c r="R357" s="166">
        <v>10333.886410000001</v>
      </c>
      <c r="S357" s="7"/>
      <c r="T357" s="7"/>
      <c r="U357" s="7"/>
      <c r="V357" s="7"/>
      <c r="W357" s="7"/>
      <c r="X357" s="7"/>
      <c r="Y357" s="7"/>
      <c r="Z357" s="7"/>
      <c r="AA357" s="7"/>
      <c r="AB357" s="7"/>
    </row>
    <row r="358" spans="1:28" ht="13.2">
      <c r="A358" s="167"/>
      <c r="B358" s="167"/>
      <c r="C358" s="167"/>
      <c r="D358" s="163" t="s">
        <v>271</v>
      </c>
      <c r="E358" s="163">
        <v>69</v>
      </c>
      <c r="F358" s="164">
        <v>0</v>
      </c>
      <c r="G358" s="165">
        <v>0</v>
      </c>
      <c r="H358" s="165">
        <v>0</v>
      </c>
      <c r="I358" s="165">
        <v>1878.17795</v>
      </c>
      <c r="J358" s="165">
        <v>1.5429999999999999E-2</v>
      </c>
      <c r="K358" s="165">
        <v>1878.1933799999999</v>
      </c>
      <c r="L358" s="165">
        <v>610.68659000000002</v>
      </c>
      <c r="M358" s="165">
        <v>0</v>
      </c>
      <c r="N358" s="165">
        <v>610.68659000000002</v>
      </c>
      <c r="O358" s="165">
        <v>2488.8799700000004</v>
      </c>
      <c r="P358" s="165">
        <v>30176.120149999999</v>
      </c>
      <c r="Q358" s="165">
        <v>0</v>
      </c>
      <c r="R358" s="166">
        <v>30176.120149999999</v>
      </c>
      <c r="S358" s="7"/>
      <c r="T358" s="7"/>
      <c r="U358" s="7"/>
      <c r="V358" s="7"/>
      <c r="W358" s="7"/>
      <c r="X358" s="7"/>
      <c r="Y358" s="7"/>
      <c r="Z358" s="7"/>
      <c r="AA358" s="7"/>
      <c r="AB358" s="7"/>
    </row>
    <row r="359" spans="1:28" ht="13.2">
      <c r="A359" s="167"/>
      <c r="B359" s="167"/>
      <c r="C359" s="167"/>
      <c r="D359" s="163" t="s">
        <v>272</v>
      </c>
      <c r="E359" s="163">
        <v>61</v>
      </c>
      <c r="F359" s="164">
        <v>0</v>
      </c>
      <c r="G359" s="165">
        <v>0</v>
      </c>
      <c r="H359" s="165">
        <v>0</v>
      </c>
      <c r="I359" s="165">
        <v>1921.7378999999999</v>
      </c>
      <c r="J359" s="165">
        <v>17.512990000000002</v>
      </c>
      <c r="K359" s="165">
        <v>1939.2508899999998</v>
      </c>
      <c r="L359" s="165">
        <v>1456.0684799999999</v>
      </c>
      <c r="M359" s="165">
        <v>0</v>
      </c>
      <c r="N359" s="165">
        <v>1456.0684799999999</v>
      </c>
      <c r="O359" s="165">
        <v>3395.3193700000002</v>
      </c>
      <c r="P359" s="165">
        <v>12743.75657</v>
      </c>
      <c r="Q359" s="165">
        <v>0</v>
      </c>
      <c r="R359" s="166">
        <v>12743.75657</v>
      </c>
      <c r="S359" s="7"/>
      <c r="T359" s="7"/>
      <c r="U359" s="7"/>
      <c r="V359" s="7"/>
      <c r="W359" s="7"/>
      <c r="X359" s="7"/>
      <c r="Y359" s="7"/>
      <c r="Z359" s="7"/>
      <c r="AA359" s="7"/>
      <c r="AB359" s="7"/>
    </row>
    <row r="360" spans="1:28" ht="13.2">
      <c r="A360" s="167"/>
      <c r="B360" s="167"/>
      <c r="C360" s="163" t="s">
        <v>20</v>
      </c>
      <c r="D360" s="163" t="s">
        <v>273</v>
      </c>
      <c r="E360" s="163">
        <v>12</v>
      </c>
      <c r="F360" s="164">
        <v>0</v>
      </c>
      <c r="G360" s="165">
        <v>0</v>
      </c>
      <c r="H360" s="165">
        <v>0</v>
      </c>
      <c r="I360" s="165">
        <v>2265.1251899999997</v>
      </c>
      <c r="J360" s="165">
        <v>14.34564</v>
      </c>
      <c r="K360" s="165">
        <v>2279.4708300000002</v>
      </c>
      <c r="L360" s="165">
        <v>8469.3199700000005</v>
      </c>
      <c r="M360" s="165">
        <v>0</v>
      </c>
      <c r="N360" s="165">
        <v>8469.3199700000005</v>
      </c>
      <c r="O360" s="165">
        <v>10748.790800000001</v>
      </c>
      <c r="P360" s="165">
        <v>23312.243780000001</v>
      </c>
      <c r="Q360" s="165">
        <v>0</v>
      </c>
      <c r="R360" s="166">
        <v>23312.243780000001</v>
      </c>
      <c r="S360" s="7"/>
      <c r="T360" s="7"/>
      <c r="U360" s="7"/>
      <c r="V360" s="7"/>
      <c r="W360" s="7"/>
      <c r="X360" s="7"/>
      <c r="Y360" s="7"/>
      <c r="Z360" s="7"/>
      <c r="AA360" s="7"/>
      <c r="AB360" s="7"/>
    </row>
    <row r="361" spans="1:28" ht="13.2">
      <c r="A361" s="167"/>
      <c r="B361" s="163" t="s">
        <v>21</v>
      </c>
      <c r="C361" s="163" t="s">
        <v>274</v>
      </c>
      <c r="D361" s="163" t="s">
        <v>275</v>
      </c>
      <c r="E361" s="163">
        <v>94</v>
      </c>
      <c r="F361" s="164">
        <v>0</v>
      </c>
      <c r="G361" s="165">
        <v>0</v>
      </c>
      <c r="H361" s="165">
        <v>0</v>
      </c>
      <c r="I361" s="165">
        <v>0</v>
      </c>
      <c r="J361" s="165">
        <v>0</v>
      </c>
      <c r="K361" s="165">
        <v>0</v>
      </c>
      <c r="L361" s="165">
        <v>0</v>
      </c>
      <c r="M361" s="165">
        <v>0</v>
      </c>
      <c r="N361" s="165">
        <v>0</v>
      </c>
      <c r="O361" s="165">
        <v>0</v>
      </c>
      <c r="P361" s="165">
        <v>309.23604</v>
      </c>
      <c r="Q361" s="165">
        <v>0</v>
      </c>
      <c r="R361" s="166">
        <v>309.23604</v>
      </c>
      <c r="S361" s="7"/>
      <c r="T361" s="7"/>
      <c r="U361" s="7"/>
      <c r="V361" s="7"/>
      <c r="W361" s="7"/>
      <c r="X361" s="7"/>
      <c r="Y361" s="7"/>
      <c r="Z361" s="7"/>
      <c r="AA361" s="7"/>
      <c r="AB361" s="7"/>
    </row>
    <row r="362" spans="1:28" ht="13.2">
      <c r="A362" s="167"/>
      <c r="B362" s="167"/>
      <c r="C362" s="163" t="s">
        <v>276</v>
      </c>
      <c r="D362" s="163" t="s">
        <v>277</v>
      </c>
      <c r="E362" s="163">
        <v>196</v>
      </c>
      <c r="F362" s="164">
        <v>0</v>
      </c>
      <c r="G362" s="165">
        <v>0</v>
      </c>
      <c r="H362" s="165">
        <v>0</v>
      </c>
      <c r="I362" s="165">
        <v>298.21163999999999</v>
      </c>
      <c r="J362" s="165">
        <v>1.9190000000000002E-2</v>
      </c>
      <c r="K362" s="165">
        <v>298.23083000000003</v>
      </c>
      <c r="L362" s="165">
        <v>1267.0364199999999</v>
      </c>
      <c r="M362" s="165">
        <v>0</v>
      </c>
      <c r="N362" s="165">
        <v>1267.0364199999999</v>
      </c>
      <c r="O362" s="165">
        <v>1565.2672500000001</v>
      </c>
      <c r="P362" s="165">
        <v>13086.36542</v>
      </c>
      <c r="Q362" s="165">
        <v>0</v>
      </c>
      <c r="R362" s="166">
        <v>13086.36542</v>
      </c>
      <c r="S362" s="7"/>
      <c r="T362" s="7"/>
      <c r="U362" s="7"/>
      <c r="V362" s="7"/>
      <c r="W362" s="7"/>
      <c r="X362" s="7"/>
      <c r="Y362" s="7"/>
      <c r="Z362" s="7"/>
      <c r="AA362" s="7"/>
      <c r="AB362" s="7"/>
    </row>
    <row r="363" spans="1:28" ht="13.2">
      <c r="A363" s="167"/>
      <c r="B363" s="167"/>
      <c r="C363" s="167"/>
      <c r="D363" s="163" t="s">
        <v>276</v>
      </c>
      <c r="E363" s="163">
        <v>210</v>
      </c>
      <c r="F363" s="164">
        <v>0</v>
      </c>
      <c r="G363" s="165">
        <v>0</v>
      </c>
      <c r="H363" s="165">
        <v>0</v>
      </c>
      <c r="I363" s="165">
        <v>341.93194</v>
      </c>
      <c r="J363" s="165">
        <v>0</v>
      </c>
      <c r="K363" s="165">
        <v>341.93194</v>
      </c>
      <c r="L363" s="165">
        <v>472.46853000000004</v>
      </c>
      <c r="M363" s="165">
        <v>0</v>
      </c>
      <c r="N363" s="165">
        <v>472.46853000000004</v>
      </c>
      <c r="O363" s="165">
        <v>814.40046999999993</v>
      </c>
      <c r="P363" s="165">
        <v>15733.20515</v>
      </c>
      <c r="Q363" s="165">
        <v>0</v>
      </c>
      <c r="R363" s="166">
        <v>15733.20515</v>
      </c>
      <c r="S363" s="7"/>
      <c r="T363" s="7"/>
      <c r="U363" s="7"/>
      <c r="V363" s="7"/>
      <c r="W363" s="7"/>
      <c r="X363" s="7"/>
      <c r="Y363" s="7"/>
      <c r="Z363" s="7"/>
      <c r="AA363" s="7"/>
      <c r="AB363" s="7"/>
    </row>
    <row r="364" spans="1:28" ht="13.2">
      <c r="A364" s="167"/>
      <c r="B364" s="167"/>
      <c r="C364" s="163" t="s">
        <v>176</v>
      </c>
      <c r="D364" s="163" t="s">
        <v>177</v>
      </c>
      <c r="E364" s="163">
        <v>205</v>
      </c>
      <c r="F364" s="164">
        <v>0</v>
      </c>
      <c r="G364" s="165">
        <v>0</v>
      </c>
      <c r="H364" s="165">
        <v>0</v>
      </c>
      <c r="I364" s="165">
        <v>385.65751</v>
      </c>
      <c r="J364" s="165">
        <v>4.6000000000000001E-4</v>
      </c>
      <c r="K364" s="165">
        <v>385.65796999999998</v>
      </c>
      <c r="L364" s="165">
        <v>1094.6269600000001</v>
      </c>
      <c r="M364" s="165">
        <v>0</v>
      </c>
      <c r="N364" s="165">
        <v>1094.6269600000001</v>
      </c>
      <c r="O364" s="165">
        <v>1480.28493</v>
      </c>
      <c r="P364" s="165">
        <v>18125.576100000002</v>
      </c>
      <c r="Q364" s="165">
        <v>0</v>
      </c>
      <c r="R364" s="166">
        <v>18125.576100000002</v>
      </c>
      <c r="S364" s="7"/>
      <c r="T364" s="7"/>
      <c r="U364" s="7"/>
      <c r="V364" s="7"/>
      <c r="W364" s="7"/>
      <c r="X364" s="7"/>
      <c r="Y364" s="7"/>
      <c r="Z364" s="7"/>
      <c r="AA364" s="7"/>
      <c r="AB364" s="7"/>
    </row>
    <row r="365" spans="1:28" ht="13.2">
      <c r="A365" s="167"/>
      <c r="B365" s="167"/>
      <c r="C365" s="163" t="s">
        <v>178</v>
      </c>
      <c r="D365" s="163" t="s">
        <v>178</v>
      </c>
      <c r="E365" s="163">
        <v>170</v>
      </c>
      <c r="F365" s="164">
        <v>0</v>
      </c>
      <c r="G365" s="165">
        <v>0</v>
      </c>
      <c r="H365" s="165">
        <v>0</v>
      </c>
      <c r="I365" s="165">
        <v>521.58056999999997</v>
      </c>
      <c r="J365" s="165">
        <v>4.9320000000000003E-2</v>
      </c>
      <c r="K365" s="165">
        <v>521.62989000000005</v>
      </c>
      <c r="L365" s="165">
        <v>1758.1845000000001</v>
      </c>
      <c r="M365" s="165">
        <v>22.806889999999999</v>
      </c>
      <c r="N365" s="165">
        <v>1780.9913899999999</v>
      </c>
      <c r="O365" s="165">
        <v>2302.6212799999998</v>
      </c>
      <c r="P365" s="165">
        <v>16385.319380000001</v>
      </c>
      <c r="Q365" s="165">
        <v>0</v>
      </c>
      <c r="R365" s="166">
        <v>16385.319380000001</v>
      </c>
      <c r="S365" s="7"/>
      <c r="T365" s="7"/>
      <c r="U365" s="7"/>
      <c r="V365" s="7"/>
      <c r="W365" s="7"/>
      <c r="X365" s="7"/>
      <c r="Y365" s="7"/>
      <c r="Z365" s="7"/>
      <c r="AA365" s="7"/>
      <c r="AB365" s="7"/>
    </row>
    <row r="366" spans="1:28" ht="13.2">
      <c r="A366" s="167"/>
      <c r="B366" s="167"/>
      <c r="C366" s="163" t="s">
        <v>21</v>
      </c>
      <c r="D366" s="163" t="s">
        <v>217</v>
      </c>
      <c r="E366" s="163">
        <v>214</v>
      </c>
      <c r="F366" s="164">
        <v>0</v>
      </c>
      <c r="G366" s="165">
        <v>0</v>
      </c>
      <c r="H366" s="165">
        <v>0</v>
      </c>
      <c r="I366" s="165">
        <v>590.82672000000002</v>
      </c>
      <c r="J366" s="165">
        <v>0</v>
      </c>
      <c r="K366" s="165">
        <v>590.82672000000002</v>
      </c>
      <c r="L366" s="165">
        <v>203.69301999999999</v>
      </c>
      <c r="M366" s="165">
        <v>0</v>
      </c>
      <c r="N366" s="165">
        <v>203.69301999999999</v>
      </c>
      <c r="O366" s="165">
        <v>794.51973999999996</v>
      </c>
      <c r="P366" s="165">
        <v>17469.814489999997</v>
      </c>
      <c r="Q366" s="165">
        <v>0</v>
      </c>
      <c r="R366" s="166">
        <v>17469.814489999997</v>
      </c>
      <c r="S366" s="7"/>
      <c r="T366" s="7"/>
      <c r="U366" s="7"/>
      <c r="V366" s="7"/>
      <c r="W366" s="7"/>
      <c r="X366" s="7"/>
      <c r="Y366" s="7"/>
      <c r="Z366" s="7"/>
      <c r="AA366" s="7"/>
      <c r="AB366" s="7"/>
    </row>
    <row r="367" spans="1:28" ht="13.2">
      <c r="A367" s="167"/>
      <c r="B367" s="167"/>
      <c r="C367" s="167"/>
      <c r="D367" s="163" t="s">
        <v>21</v>
      </c>
      <c r="E367" s="163">
        <v>81</v>
      </c>
      <c r="F367" s="164">
        <v>0</v>
      </c>
      <c r="G367" s="165">
        <v>0</v>
      </c>
      <c r="H367" s="165">
        <v>0</v>
      </c>
      <c r="I367" s="165">
        <v>991.69826999999998</v>
      </c>
      <c r="J367" s="165">
        <v>5.4653299999999998</v>
      </c>
      <c r="K367" s="165">
        <v>997.16359999999997</v>
      </c>
      <c r="L367" s="165">
        <v>7805.6647000000003</v>
      </c>
      <c r="M367" s="165">
        <v>98.220369999999988</v>
      </c>
      <c r="N367" s="165">
        <v>7903.8850700000003</v>
      </c>
      <c r="O367" s="165">
        <v>8901.0486700000001</v>
      </c>
      <c r="P367" s="165">
        <v>18577.918289999998</v>
      </c>
      <c r="Q367" s="165">
        <v>0</v>
      </c>
      <c r="R367" s="166">
        <v>18577.918289999998</v>
      </c>
      <c r="S367" s="7"/>
      <c r="T367" s="7"/>
      <c r="U367" s="7"/>
      <c r="V367" s="7"/>
      <c r="W367" s="7"/>
      <c r="X367" s="7"/>
      <c r="Y367" s="7"/>
      <c r="Z367" s="7"/>
      <c r="AA367" s="7"/>
      <c r="AB367" s="7"/>
    </row>
    <row r="368" spans="1:28" ht="13.2">
      <c r="A368" s="167"/>
      <c r="B368" s="167"/>
      <c r="C368" s="167"/>
      <c r="D368" s="163" t="s">
        <v>180</v>
      </c>
      <c r="E368" s="163">
        <v>168</v>
      </c>
      <c r="F368" s="164">
        <v>0</v>
      </c>
      <c r="G368" s="165">
        <v>0</v>
      </c>
      <c r="H368" s="165">
        <v>0</v>
      </c>
      <c r="I368" s="165">
        <v>473.38598999999999</v>
      </c>
      <c r="J368" s="165">
        <v>0.11472</v>
      </c>
      <c r="K368" s="165">
        <v>473.50071000000003</v>
      </c>
      <c r="L368" s="165">
        <v>1471.7877900000001</v>
      </c>
      <c r="M368" s="165">
        <v>0</v>
      </c>
      <c r="N368" s="165">
        <v>1471.7877900000001</v>
      </c>
      <c r="O368" s="165">
        <v>1945.2885000000001</v>
      </c>
      <c r="P368" s="165">
        <v>34583.723770000004</v>
      </c>
      <c r="Q368" s="165">
        <v>0</v>
      </c>
      <c r="R368" s="166">
        <v>34583.723770000004</v>
      </c>
      <c r="S368" s="7"/>
      <c r="T368" s="7"/>
      <c r="U368" s="7"/>
      <c r="V368" s="7"/>
      <c r="W368" s="7"/>
      <c r="X368" s="7"/>
      <c r="Y368" s="7"/>
      <c r="Z368" s="7"/>
      <c r="AA368" s="7"/>
      <c r="AB368" s="7"/>
    </row>
    <row r="369" spans="1:28" ht="13.2">
      <c r="A369" s="167"/>
      <c r="B369" s="167"/>
      <c r="C369" s="163" t="s">
        <v>278</v>
      </c>
      <c r="D369" s="163" t="s">
        <v>278</v>
      </c>
      <c r="E369" s="163">
        <v>169</v>
      </c>
      <c r="F369" s="164">
        <v>0</v>
      </c>
      <c r="G369" s="165">
        <v>0</v>
      </c>
      <c r="H369" s="165">
        <v>0</v>
      </c>
      <c r="I369" s="165">
        <v>673.34825000000001</v>
      </c>
      <c r="J369" s="165">
        <v>4.0681500000000002</v>
      </c>
      <c r="K369" s="165">
        <v>677.41640000000007</v>
      </c>
      <c r="L369" s="165">
        <v>602.60388</v>
      </c>
      <c r="M369" s="165">
        <v>3.2158699999999998</v>
      </c>
      <c r="N369" s="165">
        <v>605.81975</v>
      </c>
      <c r="O369" s="165">
        <v>1283.23615</v>
      </c>
      <c r="P369" s="165">
        <v>23248.093219999999</v>
      </c>
      <c r="Q369" s="165">
        <v>0</v>
      </c>
      <c r="R369" s="166">
        <v>23248.093219999999</v>
      </c>
      <c r="S369" s="7"/>
      <c r="T369" s="7"/>
      <c r="U369" s="7"/>
      <c r="V369" s="7"/>
      <c r="W369" s="7"/>
      <c r="X369" s="7"/>
      <c r="Y369" s="7"/>
      <c r="Z369" s="7"/>
      <c r="AA369" s="7"/>
      <c r="AB369" s="7"/>
    </row>
    <row r="370" spans="1:28" ht="13.2">
      <c r="A370" s="167"/>
      <c r="B370" s="167"/>
      <c r="C370" s="163" t="s">
        <v>181</v>
      </c>
      <c r="D370" s="163" t="s">
        <v>181</v>
      </c>
      <c r="E370" s="163">
        <v>83</v>
      </c>
      <c r="F370" s="164">
        <v>0</v>
      </c>
      <c r="G370" s="165">
        <v>0</v>
      </c>
      <c r="H370" s="165">
        <v>0</v>
      </c>
      <c r="I370" s="165">
        <v>1214.3980100000001</v>
      </c>
      <c r="J370" s="165">
        <v>37.862439999999999</v>
      </c>
      <c r="K370" s="165">
        <v>1252.26045</v>
      </c>
      <c r="L370" s="165">
        <v>5688.63789</v>
      </c>
      <c r="M370" s="165">
        <v>14.91351</v>
      </c>
      <c r="N370" s="165">
        <v>5703.5514000000003</v>
      </c>
      <c r="O370" s="165">
        <v>6955.81185</v>
      </c>
      <c r="P370" s="165">
        <v>39699.927409999997</v>
      </c>
      <c r="Q370" s="165">
        <v>0</v>
      </c>
      <c r="R370" s="166">
        <v>39699.927409999997</v>
      </c>
      <c r="S370" s="7"/>
      <c r="T370" s="7"/>
      <c r="U370" s="7"/>
      <c r="V370" s="7"/>
      <c r="W370" s="7"/>
      <c r="X370" s="7"/>
      <c r="Y370" s="7"/>
      <c r="Z370" s="7"/>
      <c r="AA370" s="7"/>
      <c r="AB370" s="7"/>
    </row>
    <row r="371" spans="1:28" ht="13.2">
      <c r="A371" s="167"/>
      <c r="B371" s="163" t="s">
        <v>22</v>
      </c>
      <c r="C371" s="163" t="s">
        <v>22</v>
      </c>
      <c r="D371" s="163" t="s">
        <v>22</v>
      </c>
      <c r="E371" s="163">
        <v>187</v>
      </c>
      <c r="F371" s="164">
        <v>0</v>
      </c>
      <c r="G371" s="165">
        <v>0</v>
      </c>
      <c r="H371" s="165">
        <v>0</v>
      </c>
      <c r="I371" s="165">
        <v>429.74485999999996</v>
      </c>
      <c r="J371" s="165">
        <v>1.05446</v>
      </c>
      <c r="K371" s="165">
        <v>430.79932000000002</v>
      </c>
      <c r="L371" s="165">
        <v>992.76870999999994</v>
      </c>
      <c r="M371" s="165">
        <v>0</v>
      </c>
      <c r="N371" s="165">
        <v>992.76870999999994</v>
      </c>
      <c r="O371" s="165">
        <v>1423.5680300000001</v>
      </c>
      <c r="P371" s="165">
        <v>15643.946179999999</v>
      </c>
      <c r="Q371" s="165">
        <v>0</v>
      </c>
      <c r="R371" s="166">
        <v>15643.946179999999</v>
      </c>
      <c r="S371" s="7"/>
      <c r="T371" s="7"/>
      <c r="U371" s="7"/>
      <c r="V371" s="7"/>
      <c r="W371" s="7"/>
      <c r="X371" s="7"/>
      <c r="Y371" s="7"/>
      <c r="Z371" s="7"/>
      <c r="AA371" s="7"/>
      <c r="AB371" s="7"/>
    </row>
    <row r="372" spans="1:28" ht="13.2">
      <c r="A372" s="167"/>
      <c r="B372" s="167"/>
      <c r="C372" s="163" t="s">
        <v>184</v>
      </c>
      <c r="D372" s="163" t="s">
        <v>185</v>
      </c>
      <c r="E372" s="163">
        <v>173</v>
      </c>
      <c r="F372" s="164">
        <v>0</v>
      </c>
      <c r="G372" s="165">
        <v>0</v>
      </c>
      <c r="H372" s="165">
        <v>0</v>
      </c>
      <c r="I372" s="165">
        <v>560.31468000000007</v>
      </c>
      <c r="J372" s="165">
        <v>39.047809999999998</v>
      </c>
      <c r="K372" s="165">
        <v>599.36248999999998</v>
      </c>
      <c r="L372" s="165">
        <v>733.05968999999993</v>
      </c>
      <c r="M372" s="165">
        <v>0</v>
      </c>
      <c r="N372" s="165">
        <v>733.05968999999993</v>
      </c>
      <c r="O372" s="165">
        <v>1332.42218</v>
      </c>
      <c r="P372" s="165">
        <v>34491.490109999999</v>
      </c>
      <c r="Q372" s="165">
        <v>0</v>
      </c>
      <c r="R372" s="166">
        <v>34491.490109999999</v>
      </c>
      <c r="S372" s="7"/>
      <c r="T372" s="7"/>
      <c r="U372" s="7"/>
      <c r="V372" s="7"/>
      <c r="W372" s="7"/>
      <c r="X372" s="7"/>
      <c r="Y372" s="7"/>
      <c r="Z372" s="7"/>
      <c r="AA372" s="7"/>
      <c r="AB372" s="7"/>
    </row>
    <row r="373" spans="1:28" ht="13.2">
      <c r="A373" s="167"/>
      <c r="B373" s="167"/>
      <c r="C373" s="167"/>
      <c r="D373" s="167"/>
      <c r="E373" s="168">
        <v>222</v>
      </c>
      <c r="F373" s="169">
        <v>0</v>
      </c>
      <c r="G373" s="121">
        <v>0</v>
      </c>
      <c r="H373" s="121">
        <v>0</v>
      </c>
      <c r="I373" s="121">
        <v>161.01385000000002</v>
      </c>
      <c r="J373" s="121">
        <v>2.1420000000000002E-2</v>
      </c>
      <c r="K373" s="121">
        <v>161.03527</v>
      </c>
      <c r="L373" s="121">
        <v>449.15346999999997</v>
      </c>
      <c r="M373" s="121">
        <v>0</v>
      </c>
      <c r="N373" s="121">
        <v>449.15346999999997</v>
      </c>
      <c r="O373" s="121">
        <v>610.18873999999994</v>
      </c>
      <c r="P373" s="121">
        <v>15462.53888</v>
      </c>
      <c r="Q373" s="121">
        <v>0</v>
      </c>
      <c r="R373" s="170">
        <v>15462.53888</v>
      </c>
      <c r="S373" s="7"/>
      <c r="T373" s="7"/>
      <c r="U373" s="7"/>
      <c r="V373" s="7"/>
      <c r="W373" s="7"/>
      <c r="X373" s="7"/>
      <c r="Y373" s="7"/>
      <c r="Z373" s="7"/>
      <c r="AA373" s="7"/>
      <c r="AB373" s="7"/>
    </row>
    <row r="374" spans="1:28" ht="13.2">
      <c r="A374" s="167"/>
      <c r="B374" s="163" t="s">
        <v>186</v>
      </c>
      <c r="C374" s="163" t="s">
        <v>187</v>
      </c>
      <c r="D374" s="163" t="s">
        <v>187</v>
      </c>
      <c r="E374" s="163">
        <v>204</v>
      </c>
      <c r="F374" s="164">
        <v>0</v>
      </c>
      <c r="G374" s="165">
        <v>0</v>
      </c>
      <c r="H374" s="165">
        <v>0</v>
      </c>
      <c r="I374" s="165">
        <v>1069.8888300000001</v>
      </c>
      <c r="J374" s="165">
        <v>9.2000000000000003E-4</v>
      </c>
      <c r="K374" s="165">
        <v>1069.88975</v>
      </c>
      <c r="L374" s="165">
        <v>622.85079000000007</v>
      </c>
      <c r="M374" s="165">
        <v>0</v>
      </c>
      <c r="N374" s="165">
        <v>622.85079000000007</v>
      </c>
      <c r="O374" s="165">
        <v>1692.74054</v>
      </c>
      <c r="P374" s="165">
        <v>11000.336230000001</v>
      </c>
      <c r="Q374" s="165">
        <v>0</v>
      </c>
      <c r="R374" s="166">
        <v>11000.336230000001</v>
      </c>
      <c r="S374" s="7"/>
      <c r="T374" s="7"/>
      <c r="U374" s="7"/>
      <c r="V374" s="7"/>
      <c r="W374" s="7"/>
      <c r="X374" s="7"/>
      <c r="Y374" s="7"/>
      <c r="Z374" s="7"/>
      <c r="AA374" s="7"/>
      <c r="AB374" s="7"/>
    </row>
    <row r="375" spans="1:28" ht="13.2">
      <c r="A375" s="167"/>
      <c r="B375" s="167"/>
      <c r="C375" s="163" t="s">
        <v>279</v>
      </c>
      <c r="D375" s="163" t="s">
        <v>280</v>
      </c>
      <c r="E375" s="163">
        <v>225</v>
      </c>
      <c r="F375" s="164">
        <v>0</v>
      </c>
      <c r="G375" s="165">
        <v>0</v>
      </c>
      <c r="H375" s="165">
        <v>0</v>
      </c>
      <c r="I375" s="165">
        <v>185.90971999999999</v>
      </c>
      <c r="J375" s="165">
        <v>0</v>
      </c>
      <c r="K375" s="165">
        <v>185.90971999999999</v>
      </c>
      <c r="L375" s="165">
        <v>0.4</v>
      </c>
      <c r="M375" s="165">
        <v>0</v>
      </c>
      <c r="N375" s="165">
        <v>0.4</v>
      </c>
      <c r="O375" s="165">
        <v>186.30972</v>
      </c>
      <c r="P375" s="165">
        <v>13734.29297</v>
      </c>
      <c r="Q375" s="165">
        <v>0</v>
      </c>
      <c r="R375" s="166">
        <v>13734.29297</v>
      </c>
      <c r="S375" s="7"/>
      <c r="T375" s="7"/>
      <c r="U375" s="7"/>
      <c r="V375" s="7"/>
      <c r="W375" s="7"/>
      <c r="X375" s="7"/>
      <c r="Y375" s="7"/>
      <c r="Z375" s="7"/>
      <c r="AA375" s="7"/>
      <c r="AB375" s="7"/>
    </row>
    <row r="376" spans="1:28" ht="13.2">
      <c r="A376" s="167"/>
      <c r="B376" s="167"/>
      <c r="C376" s="163" t="s">
        <v>186</v>
      </c>
      <c r="D376" s="163" t="s">
        <v>188</v>
      </c>
      <c r="E376" s="163">
        <v>186</v>
      </c>
      <c r="F376" s="164">
        <v>0</v>
      </c>
      <c r="G376" s="165">
        <v>0</v>
      </c>
      <c r="H376" s="165">
        <v>0</v>
      </c>
      <c r="I376" s="165">
        <v>1500.7107800000001</v>
      </c>
      <c r="J376" s="165">
        <v>0.95577000000000001</v>
      </c>
      <c r="K376" s="165">
        <v>1501.6665500000001</v>
      </c>
      <c r="L376" s="165">
        <v>3559.4937500000001</v>
      </c>
      <c r="M376" s="165">
        <v>23.888259999999999</v>
      </c>
      <c r="N376" s="165">
        <v>3583.3820099999998</v>
      </c>
      <c r="O376" s="165">
        <v>5085.0485599999993</v>
      </c>
      <c r="P376" s="165">
        <v>39834.672420000003</v>
      </c>
      <c r="Q376" s="165">
        <v>0</v>
      </c>
      <c r="R376" s="166">
        <v>39834.672420000003</v>
      </c>
      <c r="S376" s="7"/>
      <c r="T376" s="7"/>
      <c r="U376" s="7"/>
      <c r="V376" s="7"/>
      <c r="W376" s="7"/>
      <c r="X376" s="7"/>
      <c r="Y376" s="7"/>
      <c r="Z376" s="7"/>
      <c r="AA376" s="7"/>
      <c r="AB376" s="7"/>
    </row>
    <row r="377" spans="1:28" ht="13.2">
      <c r="A377" s="167"/>
      <c r="B377" s="163" t="s">
        <v>24</v>
      </c>
      <c r="C377" s="163" t="s">
        <v>24</v>
      </c>
      <c r="D377" s="163" t="s">
        <v>220</v>
      </c>
      <c r="E377" s="163">
        <v>149</v>
      </c>
      <c r="F377" s="164">
        <v>0</v>
      </c>
      <c r="G377" s="165">
        <v>0</v>
      </c>
      <c r="H377" s="165">
        <v>0</v>
      </c>
      <c r="I377" s="165">
        <v>220.82989000000001</v>
      </c>
      <c r="J377" s="165">
        <v>0.91849999999999998</v>
      </c>
      <c r="K377" s="165">
        <v>221.74839</v>
      </c>
      <c r="L377" s="165">
        <v>2315.3662200000003</v>
      </c>
      <c r="M377" s="165">
        <v>0.14554</v>
      </c>
      <c r="N377" s="165">
        <v>2315.5117599999999</v>
      </c>
      <c r="O377" s="165">
        <v>2537.2601500000001</v>
      </c>
      <c r="P377" s="165">
        <v>17297.825800000002</v>
      </c>
      <c r="Q377" s="165">
        <v>0</v>
      </c>
      <c r="R377" s="166">
        <v>17297.825800000002</v>
      </c>
      <c r="S377" s="7"/>
      <c r="T377" s="7"/>
      <c r="U377" s="7"/>
      <c r="V377" s="7"/>
      <c r="W377" s="7"/>
      <c r="X377" s="7"/>
      <c r="Y377" s="7"/>
      <c r="Z377" s="7"/>
      <c r="AA377" s="7"/>
      <c r="AB377" s="7"/>
    </row>
    <row r="378" spans="1:28" ht="13.2">
      <c r="A378" s="167"/>
      <c r="B378" s="167"/>
      <c r="C378" s="167"/>
      <c r="D378" s="163" t="s">
        <v>24</v>
      </c>
      <c r="E378" s="163">
        <v>145</v>
      </c>
      <c r="F378" s="164">
        <v>0</v>
      </c>
      <c r="G378" s="165">
        <v>0</v>
      </c>
      <c r="H378" s="165">
        <v>0</v>
      </c>
      <c r="I378" s="165">
        <v>1409.3281999999999</v>
      </c>
      <c r="J378" s="165">
        <v>201.94438</v>
      </c>
      <c r="K378" s="165">
        <v>1611.2725800000001</v>
      </c>
      <c r="L378" s="165">
        <v>13742.96977</v>
      </c>
      <c r="M378" s="165">
        <v>203.54240999999999</v>
      </c>
      <c r="N378" s="165">
        <v>13946.51218</v>
      </c>
      <c r="O378" s="165">
        <v>15557.78476</v>
      </c>
      <c r="P378" s="165">
        <v>26805.905589999998</v>
      </c>
      <c r="Q378" s="165">
        <v>0</v>
      </c>
      <c r="R378" s="166">
        <v>26805.905589999998</v>
      </c>
      <c r="S378" s="7"/>
      <c r="T378" s="7"/>
      <c r="U378" s="7"/>
      <c r="V378" s="7"/>
      <c r="W378" s="7"/>
      <c r="X378" s="7"/>
      <c r="Y378" s="7"/>
      <c r="Z378" s="7"/>
      <c r="AA378" s="7"/>
      <c r="AB378" s="7"/>
    </row>
    <row r="379" spans="1:28" ht="13.2">
      <c r="A379" s="167"/>
      <c r="B379" s="167"/>
      <c r="C379" s="163" t="s">
        <v>281</v>
      </c>
      <c r="D379" s="163" t="s">
        <v>281</v>
      </c>
      <c r="E379" s="163">
        <v>155</v>
      </c>
      <c r="F379" s="164">
        <v>0</v>
      </c>
      <c r="G379" s="165">
        <v>0</v>
      </c>
      <c r="H379" s="165">
        <v>0</v>
      </c>
      <c r="I379" s="165">
        <v>0</v>
      </c>
      <c r="J379" s="165">
        <v>0</v>
      </c>
      <c r="K379" s="165">
        <v>0</v>
      </c>
      <c r="L379" s="165">
        <v>0</v>
      </c>
      <c r="M379" s="165">
        <v>0</v>
      </c>
      <c r="N379" s="165">
        <v>0</v>
      </c>
      <c r="O379" s="165">
        <v>0</v>
      </c>
      <c r="P379" s="165">
        <v>2902.22334</v>
      </c>
      <c r="Q379" s="165">
        <v>0</v>
      </c>
      <c r="R379" s="166">
        <v>2902.22334</v>
      </c>
      <c r="S379" s="7"/>
      <c r="T379" s="7"/>
      <c r="U379" s="7"/>
      <c r="V379" s="7"/>
      <c r="W379" s="7"/>
      <c r="X379" s="7"/>
      <c r="Y379" s="7"/>
      <c r="Z379" s="7"/>
      <c r="AA379" s="7"/>
      <c r="AB379" s="7"/>
    </row>
    <row r="380" spans="1:28" ht="13.2">
      <c r="A380" s="167"/>
      <c r="B380" s="167"/>
      <c r="C380" s="163" t="s">
        <v>282</v>
      </c>
      <c r="D380" s="163" t="s">
        <v>282</v>
      </c>
      <c r="E380" s="163">
        <v>156</v>
      </c>
      <c r="F380" s="164">
        <v>0</v>
      </c>
      <c r="G380" s="165">
        <v>0</v>
      </c>
      <c r="H380" s="165">
        <v>0</v>
      </c>
      <c r="I380" s="165">
        <v>0</v>
      </c>
      <c r="J380" s="165">
        <v>0</v>
      </c>
      <c r="K380" s="165">
        <v>0</v>
      </c>
      <c r="L380" s="165">
        <v>0</v>
      </c>
      <c r="M380" s="165">
        <v>0</v>
      </c>
      <c r="N380" s="165">
        <v>0</v>
      </c>
      <c r="O380" s="165">
        <v>0</v>
      </c>
      <c r="P380" s="165">
        <v>2117.6604700000003</v>
      </c>
      <c r="Q380" s="165">
        <v>0</v>
      </c>
      <c r="R380" s="166">
        <v>2117.6604700000003</v>
      </c>
      <c r="S380" s="7"/>
      <c r="T380" s="7"/>
      <c r="U380" s="7"/>
      <c r="V380" s="7"/>
      <c r="W380" s="7"/>
      <c r="X380" s="7"/>
      <c r="Y380" s="7"/>
      <c r="Z380" s="7"/>
      <c r="AA380" s="7"/>
      <c r="AB380" s="7"/>
    </row>
    <row r="381" spans="1:28" ht="13.2">
      <c r="A381" s="167"/>
      <c r="B381" s="167"/>
      <c r="C381" s="163" t="s">
        <v>283</v>
      </c>
      <c r="D381" s="163" t="s">
        <v>284</v>
      </c>
      <c r="E381" s="163">
        <v>157</v>
      </c>
      <c r="F381" s="164">
        <v>0</v>
      </c>
      <c r="G381" s="165">
        <v>0</v>
      </c>
      <c r="H381" s="165">
        <v>0</v>
      </c>
      <c r="I381" s="165">
        <v>0</v>
      </c>
      <c r="J381" s="165">
        <v>0</v>
      </c>
      <c r="K381" s="165">
        <v>0</v>
      </c>
      <c r="L381" s="165">
        <v>0</v>
      </c>
      <c r="M381" s="165">
        <v>0</v>
      </c>
      <c r="N381" s="165">
        <v>0</v>
      </c>
      <c r="O381" s="165">
        <v>0</v>
      </c>
      <c r="P381" s="165">
        <v>1380.7894699999999</v>
      </c>
      <c r="Q381" s="165">
        <v>0</v>
      </c>
      <c r="R381" s="166">
        <v>1380.7894699999999</v>
      </c>
      <c r="S381" s="7"/>
      <c r="T381" s="7"/>
      <c r="U381" s="7"/>
      <c r="V381" s="7"/>
      <c r="W381" s="7"/>
      <c r="X381" s="7"/>
      <c r="Y381" s="7"/>
      <c r="Z381" s="7"/>
      <c r="AA381" s="7"/>
      <c r="AB381" s="7"/>
    </row>
    <row r="382" spans="1:28" ht="13.2">
      <c r="A382" s="167"/>
      <c r="B382" s="163" t="s">
        <v>25</v>
      </c>
      <c r="C382" s="163" t="s">
        <v>25</v>
      </c>
      <c r="D382" s="163" t="s">
        <v>25</v>
      </c>
      <c r="E382" s="163">
        <v>85</v>
      </c>
      <c r="F382" s="164">
        <v>0</v>
      </c>
      <c r="G382" s="165">
        <v>0</v>
      </c>
      <c r="H382" s="165">
        <v>0</v>
      </c>
      <c r="I382" s="165">
        <v>478.42912000000001</v>
      </c>
      <c r="J382" s="165">
        <v>4.2355600000000004</v>
      </c>
      <c r="K382" s="165">
        <v>482.66467999999998</v>
      </c>
      <c r="L382" s="165">
        <v>3737.1647000000003</v>
      </c>
      <c r="M382" s="165">
        <v>0</v>
      </c>
      <c r="N382" s="165">
        <v>3737.1647000000003</v>
      </c>
      <c r="O382" s="165">
        <v>4219.8293800000001</v>
      </c>
      <c r="P382" s="165">
        <v>12522.74958</v>
      </c>
      <c r="Q382" s="165">
        <v>0</v>
      </c>
      <c r="R382" s="166">
        <v>12522.74958</v>
      </c>
      <c r="S382" s="7"/>
      <c r="T382" s="7"/>
      <c r="U382" s="7"/>
      <c r="V382" s="7"/>
      <c r="W382" s="7"/>
      <c r="X382" s="7"/>
      <c r="Y382" s="7"/>
      <c r="Z382" s="7"/>
      <c r="AA382" s="7"/>
      <c r="AB382" s="7"/>
    </row>
    <row r="383" spans="1:28" ht="13.2">
      <c r="A383" s="167"/>
      <c r="B383" s="163" t="s">
        <v>26</v>
      </c>
      <c r="C383" s="163" t="s">
        <v>189</v>
      </c>
      <c r="D383" s="163" t="s">
        <v>285</v>
      </c>
      <c r="E383" s="163">
        <v>211</v>
      </c>
      <c r="F383" s="164">
        <v>0</v>
      </c>
      <c r="G383" s="165">
        <v>0</v>
      </c>
      <c r="H383" s="165">
        <v>0</v>
      </c>
      <c r="I383" s="165">
        <v>736.65849000000003</v>
      </c>
      <c r="J383" s="165">
        <v>3.8380000000000004E-2</v>
      </c>
      <c r="K383" s="165">
        <v>736.69686999999999</v>
      </c>
      <c r="L383" s="165">
        <v>157.89467999999999</v>
      </c>
      <c r="M383" s="165">
        <v>0</v>
      </c>
      <c r="N383" s="165">
        <v>157.89467999999999</v>
      </c>
      <c r="O383" s="165">
        <v>894.5915500000001</v>
      </c>
      <c r="P383" s="165">
        <v>16745.058079999999</v>
      </c>
      <c r="Q383" s="165">
        <v>0</v>
      </c>
      <c r="R383" s="166">
        <v>16745.058079999999</v>
      </c>
      <c r="S383" s="7"/>
      <c r="T383" s="7"/>
      <c r="U383" s="7"/>
      <c r="V383" s="7"/>
      <c r="W383" s="7"/>
      <c r="X383" s="7"/>
      <c r="Y383" s="7"/>
      <c r="Z383" s="7"/>
      <c r="AA383" s="7"/>
      <c r="AB383" s="7"/>
    </row>
    <row r="384" spans="1:28" ht="13.2">
      <c r="A384" s="167"/>
      <c r="B384" s="167"/>
      <c r="C384" s="167"/>
      <c r="D384" s="163" t="s">
        <v>190</v>
      </c>
      <c r="E384" s="163">
        <v>7</v>
      </c>
      <c r="F384" s="164">
        <v>0</v>
      </c>
      <c r="G384" s="165">
        <v>0</v>
      </c>
      <c r="H384" s="165">
        <v>0</v>
      </c>
      <c r="I384" s="165">
        <v>3963.5147200000001</v>
      </c>
      <c r="J384" s="165">
        <v>5.0260600000000002</v>
      </c>
      <c r="K384" s="165">
        <v>3968.5407799999998</v>
      </c>
      <c r="L384" s="165">
        <v>3085.35709</v>
      </c>
      <c r="M384" s="165">
        <v>2.1149999999999999E-2</v>
      </c>
      <c r="N384" s="165">
        <v>3085.37824</v>
      </c>
      <c r="O384" s="165">
        <v>7053.9190199999994</v>
      </c>
      <c r="P384" s="165">
        <v>33962.668920000004</v>
      </c>
      <c r="Q384" s="165">
        <v>0</v>
      </c>
      <c r="R384" s="166">
        <v>33962.668920000004</v>
      </c>
      <c r="S384" s="7"/>
      <c r="T384" s="7"/>
      <c r="U384" s="7"/>
      <c r="V384" s="7"/>
      <c r="W384" s="7"/>
      <c r="X384" s="7"/>
      <c r="Y384" s="7"/>
      <c r="Z384" s="7"/>
      <c r="AA384" s="7"/>
      <c r="AB384" s="7"/>
    </row>
    <row r="385" spans="1:28" ht="13.2">
      <c r="A385" s="167"/>
      <c r="B385" s="167"/>
      <c r="C385" s="163" t="s">
        <v>191</v>
      </c>
      <c r="D385" s="163" t="s">
        <v>191</v>
      </c>
      <c r="E385" s="163">
        <v>34</v>
      </c>
      <c r="F385" s="164">
        <v>0</v>
      </c>
      <c r="G385" s="165">
        <v>0</v>
      </c>
      <c r="H385" s="165">
        <v>0</v>
      </c>
      <c r="I385" s="165">
        <v>989.67201</v>
      </c>
      <c r="J385" s="165">
        <v>39.001719999999999</v>
      </c>
      <c r="K385" s="165">
        <v>1028.67373</v>
      </c>
      <c r="L385" s="165">
        <v>655.49830000000009</v>
      </c>
      <c r="M385" s="165">
        <v>0</v>
      </c>
      <c r="N385" s="165">
        <v>655.49830000000009</v>
      </c>
      <c r="O385" s="165">
        <v>1684.1720299999999</v>
      </c>
      <c r="P385" s="165">
        <v>19040.504579999997</v>
      </c>
      <c r="Q385" s="165">
        <v>0</v>
      </c>
      <c r="R385" s="166">
        <v>19040.504579999997</v>
      </c>
      <c r="S385" s="7"/>
      <c r="T385" s="7"/>
      <c r="U385" s="7"/>
      <c r="V385" s="7"/>
      <c r="W385" s="7"/>
      <c r="X385" s="7"/>
      <c r="Y385" s="7"/>
      <c r="Z385" s="7"/>
      <c r="AA385" s="7"/>
      <c r="AB385" s="7"/>
    </row>
    <row r="386" spans="1:28" ht="13.2">
      <c r="A386" s="163" t="s">
        <v>286</v>
      </c>
      <c r="B386" s="163" t="s">
        <v>2</v>
      </c>
      <c r="C386" s="163" t="s">
        <v>222</v>
      </c>
      <c r="D386" s="163" t="s">
        <v>222</v>
      </c>
      <c r="E386" s="163">
        <v>120</v>
      </c>
      <c r="F386" s="164">
        <v>0</v>
      </c>
      <c r="G386" s="165">
        <v>0</v>
      </c>
      <c r="H386" s="165">
        <v>0</v>
      </c>
      <c r="I386" s="165">
        <v>0.34231</v>
      </c>
      <c r="J386" s="165">
        <v>0</v>
      </c>
      <c r="K386" s="165">
        <v>0.34231</v>
      </c>
      <c r="L386" s="165">
        <v>0</v>
      </c>
      <c r="M386" s="165">
        <v>0</v>
      </c>
      <c r="N386" s="165">
        <v>0</v>
      </c>
      <c r="O386" s="165">
        <v>0.34231</v>
      </c>
      <c r="P386" s="165">
        <v>3170.9992999999999</v>
      </c>
      <c r="Q386" s="165">
        <v>0</v>
      </c>
      <c r="R386" s="166">
        <v>3170.9992999999999</v>
      </c>
      <c r="S386" s="7"/>
      <c r="T386" s="7"/>
      <c r="U386" s="7"/>
      <c r="V386" s="7"/>
      <c r="W386" s="7"/>
      <c r="X386" s="7"/>
      <c r="Y386" s="7"/>
      <c r="Z386" s="7"/>
      <c r="AA386" s="7"/>
      <c r="AB386" s="7"/>
    </row>
    <row r="387" spans="1:28" ht="13.2">
      <c r="A387" s="167"/>
      <c r="B387" s="163" t="s">
        <v>3</v>
      </c>
      <c r="C387" s="163" t="s">
        <v>103</v>
      </c>
      <c r="D387" s="163" t="s">
        <v>103</v>
      </c>
      <c r="E387" s="163">
        <v>4</v>
      </c>
      <c r="F387" s="164">
        <v>0</v>
      </c>
      <c r="G387" s="165">
        <v>0</v>
      </c>
      <c r="H387" s="165">
        <v>0</v>
      </c>
      <c r="I387" s="165">
        <v>0</v>
      </c>
      <c r="J387" s="165">
        <v>0</v>
      </c>
      <c r="K387" s="165">
        <v>0</v>
      </c>
      <c r="L387" s="165">
        <v>0</v>
      </c>
      <c r="M387" s="165">
        <v>0</v>
      </c>
      <c r="N387" s="165">
        <v>0</v>
      </c>
      <c r="O387" s="165">
        <v>0</v>
      </c>
      <c r="P387" s="165">
        <v>4591.5019499999999</v>
      </c>
      <c r="Q387" s="165">
        <v>0</v>
      </c>
      <c r="R387" s="166">
        <v>4591.5019499999999</v>
      </c>
      <c r="S387" s="7"/>
      <c r="T387" s="7"/>
      <c r="U387" s="7"/>
      <c r="V387" s="7"/>
      <c r="W387" s="7"/>
      <c r="X387" s="7"/>
      <c r="Y387" s="7"/>
      <c r="Z387" s="7"/>
      <c r="AA387" s="7"/>
      <c r="AB387" s="7"/>
    </row>
    <row r="388" spans="1:28" ht="13.2">
      <c r="A388" s="167"/>
      <c r="B388" s="167"/>
      <c r="C388" s="167"/>
      <c r="D388" s="167"/>
      <c r="E388" s="168">
        <v>74</v>
      </c>
      <c r="F388" s="169">
        <v>0</v>
      </c>
      <c r="G388" s="121">
        <v>0</v>
      </c>
      <c r="H388" s="121">
        <v>0</v>
      </c>
      <c r="I388" s="121">
        <v>0</v>
      </c>
      <c r="J388" s="121">
        <v>0</v>
      </c>
      <c r="K388" s="121">
        <v>0</v>
      </c>
      <c r="L388" s="121">
        <v>0</v>
      </c>
      <c r="M388" s="121">
        <v>0</v>
      </c>
      <c r="N388" s="121">
        <v>0</v>
      </c>
      <c r="O388" s="121">
        <v>0</v>
      </c>
      <c r="P388" s="121">
        <v>4710.70561</v>
      </c>
      <c r="Q388" s="121">
        <v>0</v>
      </c>
      <c r="R388" s="170">
        <v>4710.70561</v>
      </c>
      <c r="S388" s="7"/>
      <c r="T388" s="7"/>
      <c r="U388" s="7"/>
      <c r="V388" s="7"/>
      <c r="W388" s="7"/>
      <c r="X388" s="7"/>
      <c r="Y388" s="7"/>
      <c r="Z388" s="7"/>
      <c r="AA388" s="7"/>
      <c r="AB388" s="7"/>
    </row>
    <row r="389" spans="1:28" ht="13.2">
      <c r="A389" s="167"/>
      <c r="B389" s="167"/>
      <c r="C389" s="167"/>
      <c r="D389" s="163" t="s">
        <v>164</v>
      </c>
      <c r="E389" s="163">
        <v>197</v>
      </c>
      <c r="F389" s="164">
        <v>0</v>
      </c>
      <c r="G389" s="165">
        <v>0</v>
      </c>
      <c r="H389" s="165">
        <v>0</v>
      </c>
      <c r="I389" s="165">
        <v>0</v>
      </c>
      <c r="J389" s="165">
        <v>0</v>
      </c>
      <c r="K389" s="165">
        <v>0</v>
      </c>
      <c r="L389" s="165">
        <v>0</v>
      </c>
      <c r="M389" s="165">
        <v>0</v>
      </c>
      <c r="N389" s="165">
        <v>0</v>
      </c>
      <c r="O389" s="165">
        <v>0</v>
      </c>
      <c r="P389" s="165">
        <v>1684.6683400000002</v>
      </c>
      <c r="Q389" s="165">
        <v>0</v>
      </c>
      <c r="R389" s="166">
        <v>1684.6683400000002</v>
      </c>
      <c r="S389" s="7"/>
      <c r="T389" s="7"/>
      <c r="U389" s="7"/>
      <c r="V389" s="7"/>
      <c r="W389" s="7"/>
      <c r="X389" s="7"/>
      <c r="Y389" s="7"/>
      <c r="Z389" s="7"/>
      <c r="AA389" s="7"/>
      <c r="AB389" s="7"/>
    </row>
    <row r="390" spans="1:28" ht="13.2">
      <c r="A390" s="167"/>
      <c r="B390" s="167"/>
      <c r="C390" s="163" t="s">
        <v>104</v>
      </c>
      <c r="D390" s="163" t="s">
        <v>105</v>
      </c>
      <c r="E390" s="163">
        <v>3</v>
      </c>
      <c r="F390" s="164">
        <v>0</v>
      </c>
      <c r="G390" s="165">
        <v>0</v>
      </c>
      <c r="H390" s="165">
        <v>0</v>
      </c>
      <c r="I390" s="165">
        <v>0.77555999999999992</v>
      </c>
      <c r="J390" s="165">
        <v>0</v>
      </c>
      <c r="K390" s="165">
        <v>0.77555999999999992</v>
      </c>
      <c r="L390" s="165">
        <v>0</v>
      </c>
      <c r="M390" s="165">
        <v>0</v>
      </c>
      <c r="N390" s="165">
        <v>0</v>
      </c>
      <c r="O390" s="165">
        <v>0.77555999999999992</v>
      </c>
      <c r="P390" s="165">
        <v>7888.5641900000001</v>
      </c>
      <c r="Q390" s="165">
        <v>0</v>
      </c>
      <c r="R390" s="166">
        <v>7888.5641900000001</v>
      </c>
      <c r="S390" s="7"/>
      <c r="T390" s="7"/>
      <c r="U390" s="7"/>
      <c r="V390" s="7"/>
      <c r="W390" s="7"/>
      <c r="X390" s="7"/>
      <c r="Y390" s="7"/>
      <c r="Z390" s="7"/>
      <c r="AA390" s="7"/>
      <c r="AB390" s="7"/>
    </row>
    <row r="391" spans="1:28" ht="13.2">
      <c r="A391" s="167"/>
      <c r="B391" s="167"/>
      <c r="C391" s="167"/>
      <c r="D391" s="167"/>
      <c r="E391" s="168">
        <v>73</v>
      </c>
      <c r="F391" s="169">
        <v>0</v>
      </c>
      <c r="G391" s="121">
        <v>0</v>
      </c>
      <c r="H391" s="121">
        <v>0</v>
      </c>
      <c r="I391" s="121">
        <v>0</v>
      </c>
      <c r="J391" s="121">
        <v>0</v>
      </c>
      <c r="K391" s="121">
        <v>0</v>
      </c>
      <c r="L391" s="121">
        <v>0</v>
      </c>
      <c r="M391" s="121">
        <v>0</v>
      </c>
      <c r="N391" s="121">
        <v>0</v>
      </c>
      <c r="O391" s="121">
        <v>0</v>
      </c>
      <c r="P391" s="121">
        <v>6667.9430999999995</v>
      </c>
      <c r="Q391" s="121">
        <v>0</v>
      </c>
      <c r="R391" s="170">
        <v>6667.9430999999995</v>
      </c>
      <c r="S391" s="7"/>
      <c r="T391" s="7"/>
      <c r="U391" s="7"/>
      <c r="V391" s="7"/>
      <c r="W391" s="7"/>
      <c r="X391" s="7"/>
      <c r="Y391" s="7"/>
      <c r="Z391" s="7"/>
      <c r="AA391" s="7"/>
      <c r="AB391" s="7"/>
    </row>
    <row r="392" spans="1:28" ht="13.2">
      <c r="A392" s="167"/>
      <c r="B392" s="167"/>
      <c r="C392" s="167"/>
      <c r="D392" s="163" t="s">
        <v>196</v>
      </c>
      <c r="E392" s="163">
        <v>187</v>
      </c>
      <c r="F392" s="164">
        <v>0</v>
      </c>
      <c r="G392" s="165">
        <v>0</v>
      </c>
      <c r="H392" s="165">
        <v>0</v>
      </c>
      <c r="I392" s="165">
        <v>0</v>
      </c>
      <c r="J392" s="165">
        <v>0</v>
      </c>
      <c r="K392" s="165">
        <v>0</v>
      </c>
      <c r="L392" s="165">
        <v>0</v>
      </c>
      <c r="M392" s="165">
        <v>0</v>
      </c>
      <c r="N392" s="165">
        <v>0</v>
      </c>
      <c r="O392" s="165">
        <v>0</v>
      </c>
      <c r="P392" s="165">
        <v>2664.2714300000002</v>
      </c>
      <c r="Q392" s="165">
        <v>0</v>
      </c>
      <c r="R392" s="166">
        <v>2664.2714300000002</v>
      </c>
      <c r="S392" s="7"/>
      <c r="T392" s="7"/>
      <c r="U392" s="7"/>
      <c r="V392" s="7"/>
      <c r="W392" s="7"/>
      <c r="X392" s="7"/>
      <c r="Y392" s="7"/>
      <c r="Z392" s="7"/>
      <c r="AA392" s="7"/>
      <c r="AB392" s="7"/>
    </row>
    <row r="393" spans="1:28" ht="13.2">
      <c r="A393" s="167"/>
      <c r="B393" s="163" t="s">
        <v>65</v>
      </c>
      <c r="C393" s="163" t="s">
        <v>106</v>
      </c>
      <c r="D393" s="163" t="s">
        <v>106</v>
      </c>
      <c r="E393" s="163">
        <v>177</v>
      </c>
      <c r="F393" s="164">
        <v>0</v>
      </c>
      <c r="G393" s="165">
        <v>0</v>
      </c>
      <c r="H393" s="165">
        <v>0</v>
      </c>
      <c r="I393" s="165">
        <v>1.99559</v>
      </c>
      <c r="J393" s="165">
        <v>0</v>
      </c>
      <c r="K393" s="165">
        <v>1.99559</v>
      </c>
      <c r="L393" s="165">
        <v>0</v>
      </c>
      <c r="M393" s="165">
        <v>0</v>
      </c>
      <c r="N393" s="165">
        <v>0</v>
      </c>
      <c r="O393" s="165">
        <v>1.99559</v>
      </c>
      <c r="P393" s="165">
        <v>1545.1542199999999</v>
      </c>
      <c r="Q393" s="165">
        <v>0</v>
      </c>
      <c r="R393" s="166">
        <v>1545.1542199999999</v>
      </c>
      <c r="S393" s="7"/>
      <c r="T393" s="7"/>
      <c r="U393" s="7"/>
      <c r="V393" s="7"/>
      <c r="W393" s="7"/>
      <c r="X393" s="7"/>
      <c r="Y393" s="7"/>
      <c r="Z393" s="7"/>
      <c r="AA393" s="7"/>
      <c r="AB393" s="7"/>
    </row>
    <row r="394" spans="1:28" ht="13.2">
      <c r="A394" s="167"/>
      <c r="B394" s="167"/>
      <c r="C394" s="167"/>
      <c r="D394" s="167"/>
      <c r="E394" s="168">
        <v>206</v>
      </c>
      <c r="F394" s="169">
        <v>0</v>
      </c>
      <c r="G394" s="121">
        <v>0</v>
      </c>
      <c r="H394" s="121">
        <v>0</v>
      </c>
      <c r="I394" s="121">
        <v>0</v>
      </c>
      <c r="J394" s="121">
        <v>0</v>
      </c>
      <c r="K394" s="121">
        <v>0</v>
      </c>
      <c r="L394" s="121">
        <v>0</v>
      </c>
      <c r="M394" s="121">
        <v>0</v>
      </c>
      <c r="N394" s="121">
        <v>0</v>
      </c>
      <c r="O394" s="121">
        <v>0</v>
      </c>
      <c r="P394" s="121">
        <v>1792.4527800000001</v>
      </c>
      <c r="Q394" s="121">
        <v>0</v>
      </c>
      <c r="R394" s="170">
        <v>1792.4527800000001</v>
      </c>
      <c r="S394" s="7"/>
      <c r="T394" s="7"/>
      <c r="U394" s="7"/>
      <c r="V394" s="7"/>
      <c r="W394" s="7"/>
      <c r="X394" s="7"/>
      <c r="Y394" s="7"/>
      <c r="Z394" s="7"/>
      <c r="AA394" s="7"/>
      <c r="AB394" s="7"/>
    </row>
    <row r="395" spans="1:28" ht="13.2">
      <c r="A395" s="167"/>
      <c r="B395" s="167"/>
      <c r="C395" s="163" t="s">
        <v>224</v>
      </c>
      <c r="D395" s="163" t="s">
        <v>224</v>
      </c>
      <c r="E395" s="163">
        <v>178</v>
      </c>
      <c r="F395" s="164">
        <v>0</v>
      </c>
      <c r="G395" s="165">
        <v>0</v>
      </c>
      <c r="H395" s="165">
        <v>0</v>
      </c>
      <c r="I395" s="165">
        <v>0</v>
      </c>
      <c r="J395" s="165">
        <v>0</v>
      </c>
      <c r="K395" s="165">
        <v>0</v>
      </c>
      <c r="L395" s="165">
        <v>0</v>
      </c>
      <c r="M395" s="165">
        <v>0</v>
      </c>
      <c r="N395" s="165">
        <v>0</v>
      </c>
      <c r="O395" s="165">
        <v>0</v>
      </c>
      <c r="P395" s="165">
        <v>1529.2399399999999</v>
      </c>
      <c r="Q395" s="165">
        <v>0</v>
      </c>
      <c r="R395" s="166">
        <v>1529.2399399999999</v>
      </c>
      <c r="S395" s="7"/>
      <c r="T395" s="7"/>
      <c r="U395" s="7"/>
      <c r="V395" s="7"/>
      <c r="W395" s="7"/>
      <c r="X395" s="7"/>
      <c r="Y395" s="7"/>
      <c r="Z395" s="7"/>
      <c r="AA395" s="7"/>
      <c r="AB395" s="7"/>
    </row>
    <row r="396" spans="1:28" ht="13.2">
      <c r="A396" s="167"/>
      <c r="B396" s="163" t="s">
        <v>5</v>
      </c>
      <c r="C396" s="163" t="s">
        <v>5</v>
      </c>
      <c r="D396" s="163" t="s">
        <v>5</v>
      </c>
      <c r="E396" s="163">
        <v>33</v>
      </c>
      <c r="F396" s="164">
        <v>0</v>
      </c>
      <c r="G396" s="165">
        <v>0</v>
      </c>
      <c r="H396" s="165">
        <v>0</v>
      </c>
      <c r="I396" s="165">
        <v>0.51173999999999997</v>
      </c>
      <c r="J396" s="165">
        <v>0</v>
      </c>
      <c r="K396" s="165">
        <v>0.51173999999999997</v>
      </c>
      <c r="L396" s="165">
        <v>0</v>
      </c>
      <c r="M396" s="165">
        <v>0</v>
      </c>
      <c r="N396" s="165">
        <v>0</v>
      </c>
      <c r="O396" s="165">
        <v>0.51173999999999997</v>
      </c>
      <c r="P396" s="165">
        <v>8442.1530600000006</v>
      </c>
      <c r="Q396" s="165">
        <v>0</v>
      </c>
      <c r="R396" s="166">
        <v>8442.1530600000006</v>
      </c>
      <c r="S396" s="7"/>
      <c r="T396" s="7"/>
      <c r="U396" s="7"/>
      <c r="V396" s="7"/>
      <c r="W396" s="7"/>
      <c r="X396" s="7"/>
      <c r="Y396" s="7"/>
      <c r="Z396" s="7"/>
      <c r="AA396" s="7"/>
      <c r="AB396" s="7"/>
    </row>
    <row r="397" spans="1:28" ht="13.2">
      <c r="A397" s="167"/>
      <c r="B397" s="167"/>
      <c r="C397" s="167"/>
      <c r="D397" s="167"/>
      <c r="E397" s="168">
        <v>75</v>
      </c>
      <c r="F397" s="169">
        <v>0</v>
      </c>
      <c r="G397" s="121">
        <v>0</v>
      </c>
      <c r="H397" s="121">
        <v>0</v>
      </c>
      <c r="I397" s="121">
        <v>0</v>
      </c>
      <c r="J397" s="121">
        <v>0</v>
      </c>
      <c r="K397" s="121">
        <v>0</v>
      </c>
      <c r="L397" s="121">
        <v>0</v>
      </c>
      <c r="M397" s="121">
        <v>0</v>
      </c>
      <c r="N397" s="121">
        <v>0</v>
      </c>
      <c r="O397" s="121">
        <v>0</v>
      </c>
      <c r="P397" s="121">
        <v>5342.8918099999992</v>
      </c>
      <c r="Q397" s="121">
        <v>0</v>
      </c>
      <c r="R397" s="170">
        <v>5342.8918099999992</v>
      </c>
      <c r="S397" s="7"/>
      <c r="T397" s="7"/>
      <c r="U397" s="7"/>
      <c r="V397" s="7"/>
      <c r="W397" s="7"/>
      <c r="X397" s="7"/>
      <c r="Y397" s="7"/>
      <c r="Z397" s="7"/>
      <c r="AA397" s="7"/>
      <c r="AB397" s="7"/>
    </row>
    <row r="398" spans="1:28" ht="13.2">
      <c r="A398" s="167"/>
      <c r="B398" s="167"/>
      <c r="C398" s="167"/>
      <c r="D398" s="163" t="s">
        <v>197</v>
      </c>
      <c r="E398" s="163">
        <v>199</v>
      </c>
      <c r="F398" s="164">
        <v>0</v>
      </c>
      <c r="G398" s="165">
        <v>0</v>
      </c>
      <c r="H398" s="165">
        <v>0</v>
      </c>
      <c r="I398" s="165">
        <v>0</v>
      </c>
      <c r="J398" s="165">
        <v>0</v>
      </c>
      <c r="K398" s="165">
        <v>0</v>
      </c>
      <c r="L398" s="165">
        <v>0</v>
      </c>
      <c r="M398" s="165">
        <v>0</v>
      </c>
      <c r="N398" s="165">
        <v>0</v>
      </c>
      <c r="O398" s="165">
        <v>0</v>
      </c>
      <c r="P398" s="165">
        <v>4210.01098</v>
      </c>
      <c r="Q398" s="165">
        <v>0</v>
      </c>
      <c r="R398" s="166">
        <v>4210.01098</v>
      </c>
      <c r="S398" s="7"/>
      <c r="T398" s="7"/>
      <c r="U398" s="7"/>
      <c r="V398" s="7"/>
      <c r="W398" s="7"/>
      <c r="X398" s="7"/>
      <c r="Y398" s="7"/>
      <c r="Z398" s="7"/>
      <c r="AA398" s="7"/>
      <c r="AB398" s="7"/>
    </row>
    <row r="399" spans="1:28" ht="13.2">
      <c r="A399" s="167"/>
      <c r="B399" s="167"/>
      <c r="C399" s="167"/>
      <c r="D399" s="163" t="s">
        <v>108</v>
      </c>
      <c r="E399" s="163">
        <v>76</v>
      </c>
      <c r="F399" s="164">
        <v>0</v>
      </c>
      <c r="G399" s="165">
        <v>0</v>
      </c>
      <c r="H399" s="165">
        <v>0</v>
      </c>
      <c r="I399" s="165">
        <v>0</v>
      </c>
      <c r="J399" s="165">
        <v>0</v>
      </c>
      <c r="K399" s="165">
        <v>0</v>
      </c>
      <c r="L399" s="165">
        <v>0</v>
      </c>
      <c r="M399" s="165">
        <v>0</v>
      </c>
      <c r="N399" s="165">
        <v>0</v>
      </c>
      <c r="O399" s="165">
        <v>0</v>
      </c>
      <c r="P399" s="165">
        <v>9317.1466099999998</v>
      </c>
      <c r="Q399" s="165">
        <v>0</v>
      </c>
      <c r="R399" s="166">
        <v>9317.1466099999998</v>
      </c>
      <c r="S399" s="7"/>
      <c r="T399" s="7"/>
      <c r="U399" s="7"/>
      <c r="V399" s="7"/>
      <c r="W399" s="7"/>
      <c r="X399" s="7"/>
      <c r="Y399" s="7"/>
      <c r="Z399" s="7"/>
      <c r="AA399" s="7"/>
      <c r="AB399" s="7"/>
    </row>
    <row r="400" spans="1:28" ht="13.2">
      <c r="A400" s="167"/>
      <c r="B400" s="167"/>
      <c r="C400" s="163" t="s">
        <v>109</v>
      </c>
      <c r="D400" s="163" t="s">
        <v>109</v>
      </c>
      <c r="E400" s="163">
        <v>121</v>
      </c>
      <c r="F400" s="164">
        <v>0</v>
      </c>
      <c r="G400" s="165">
        <v>0</v>
      </c>
      <c r="H400" s="165">
        <v>0</v>
      </c>
      <c r="I400" s="165">
        <v>0</v>
      </c>
      <c r="J400" s="165">
        <v>0</v>
      </c>
      <c r="K400" s="165">
        <v>0</v>
      </c>
      <c r="L400" s="165">
        <v>0</v>
      </c>
      <c r="M400" s="165">
        <v>0</v>
      </c>
      <c r="N400" s="165">
        <v>0</v>
      </c>
      <c r="O400" s="165">
        <v>0</v>
      </c>
      <c r="P400" s="165">
        <v>1674.8116299999999</v>
      </c>
      <c r="Q400" s="165">
        <v>0</v>
      </c>
      <c r="R400" s="166">
        <v>1674.8116299999999</v>
      </c>
      <c r="S400" s="7"/>
      <c r="T400" s="7"/>
      <c r="U400" s="7"/>
      <c r="V400" s="7"/>
      <c r="W400" s="7"/>
      <c r="X400" s="7"/>
      <c r="Y400" s="7"/>
      <c r="Z400" s="7"/>
      <c r="AA400" s="7"/>
      <c r="AB400" s="7"/>
    </row>
    <row r="401" spans="1:28" ht="13.2">
      <c r="A401" s="167"/>
      <c r="B401" s="167"/>
      <c r="C401" s="167"/>
      <c r="D401" s="167"/>
      <c r="E401" s="168">
        <v>119</v>
      </c>
      <c r="F401" s="169">
        <v>0</v>
      </c>
      <c r="G401" s="121">
        <v>0</v>
      </c>
      <c r="H401" s="121">
        <v>0</v>
      </c>
      <c r="I401" s="121">
        <v>0</v>
      </c>
      <c r="J401" s="121">
        <v>0</v>
      </c>
      <c r="K401" s="121">
        <v>0</v>
      </c>
      <c r="L401" s="121">
        <v>0</v>
      </c>
      <c r="M401" s="121">
        <v>0</v>
      </c>
      <c r="N401" s="121">
        <v>0</v>
      </c>
      <c r="O401" s="121">
        <v>0</v>
      </c>
      <c r="P401" s="121">
        <v>1624.2155299999999</v>
      </c>
      <c r="Q401" s="121">
        <v>0</v>
      </c>
      <c r="R401" s="170">
        <v>1624.2155299999999</v>
      </c>
      <c r="S401" s="7"/>
      <c r="T401" s="7"/>
      <c r="U401" s="7"/>
      <c r="V401" s="7"/>
      <c r="W401" s="7"/>
      <c r="X401" s="7"/>
      <c r="Y401" s="7"/>
      <c r="Z401" s="7"/>
      <c r="AA401" s="7"/>
      <c r="AB401" s="7"/>
    </row>
    <row r="402" spans="1:28" ht="13.2">
      <c r="A402" s="167"/>
      <c r="B402" s="167"/>
      <c r="C402" s="163" t="s">
        <v>110</v>
      </c>
      <c r="D402" s="163" t="s">
        <v>111</v>
      </c>
      <c r="E402" s="163">
        <v>122</v>
      </c>
      <c r="F402" s="164">
        <v>0</v>
      </c>
      <c r="G402" s="165">
        <v>0</v>
      </c>
      <c r="H402" s="165">
        <v>0</v>
      </c>
      <c r="I402" s="165">
        <v>0</v>
      </c>
      <c r="J402" s="165">
        <v>0</v>
      </c>
      <c r="K402" s="165">
        <v>0</v>
      </c>
      <c r="L402" s="165">
        <v>0</v>
      </c>
      <c r="M402" s="165">
        <v>0</v>
      </c>
      <c r="N402" s="165">
        <v>0</v>
      </c>
      <c r="O402" s="165">
        <v>0</v>
      </c>
      <c r="P402" s="165">
        <v>2971.25362</v>
      </c>
      <c r="Q402" s="165">
        <v>0</v>
      </c>
      <c r="R402" s="166">
        <v>2971.25362</v>
      </c>
      <c r="S402" s="7"/>
      <c r="T402" s="7"/>
      <c r="U402" s="7"/>
      <c r="V402" s="7"/>
      <c r="W402" s="7"/>
      <c r="X402" s="7"/>
      <c r="Y402" s="7"/>
      <c r="Z402" s="7"/>
      <c r="AA402" s="7"/>
      <c r="AB402" s="7"/>
    </row>
    <row r="403" spans="1:28" ht="13.2">
      <c r="A403" s="167"/>
      <c r="B403" s="163" t="s">
        <v>6</v>
      </c>
      <c r="C403" s="163" t="s">
        <v>114</v>
      </c>
      <c r="D403" s="163" t="s">
        <v>6</v>
      </c>
      <c r="E403" s="163">
        <v>6</v>
      </c>
      <c r="F403" s="164">
        <v>0</v>
      </c>
      <c r="G403" s="165">
        <v>0</v>
      </c>
      <c r="H403" s="165">
        <v>0</v>
      </c>
      <c r="I403" s="165">
        <v>0.62434000000000001</v>
      </c>
      <c r="J403" s="165">
        <v>0</v>
      </c>
      <c r="K403" s="165">
        <v>0.62434000000000001</v>
      </c>
      <c r="L403" s="165">
        <v>0</v>
      </c>
      <c r="M403" s="165">
        <v>0</v>
      </c>
      <c r="N403" s="165">
        <v>0</v>
      </c>
      <c r="O403" s="165">
        <v>0.62434000000000001</v>
      </c>
      <c r="P403" s="165">
        <v>5146.5557199999994</v>
      </c>
      <c r="Q403" s="165">
        <v>0</v>
      </c>
      <c r="R403" s="166">
        <v>5146.5557199999994</v>
      </c>
      <c r="S403" s="7"/>
      <c r="T403" s="7"/>
      <c r="U403" s="7"/>
      <c r="V403" s="7"/>
      <c r="W403" s="7"/>
      <c r="X403" s="7"/>
      <c r="Y403" s="7"/>
      <c r="Z403" s="7"/>
      <c r="AA403" s="7"/>
      <c r="AB403" s="7"/>
    </row>
    <row r="404" spans="1:28" ht="13.2">
      <c r="A404" s="167"/>
      <c r="B404" s="167"/>
      <c r="C404" s="167"/>
      <c r="D404" s="167"/>
      <c r="E404" s="168">
        <v>78</v>
      </c>
      <c r="F404" s="169">
        <v>0</v>
      </c>
      <c r="G404" s="121">
        <v>0</v>
      </c>
      <c r="H404" s="121">
        <v>0</v>
      </c>
      <c r="I404" s="121">
        <v>0</v>
      </c>
      <c r="J404" s="121">
        <v>0</v>
      </c>
      <c r="K404" s="121">
        <v>0</v>
      </c>
      <c r="L404" s="121">
        <v>0</v>
      </c>
      <c r="M404" s="121">
        <v>0</v>
      </c>
      <c r="N404" s="121">
        <v>0</v>
      </c>
      <c r="O404" s="121">
        <v>0</v>
      </c>
      <c r="P404" s="121">
        <v>5233.9620800000002</v>
      </c>
      <c r="Q404" s="121">
        <v>0</v>
      </c>
      <c r="R404" s="170">
        <v>5233.9620800000002</v>
      </c>
      <c r="S404" s="7"/>
      <c r="T404" s="7"/>
      <c r="U404" s="7"/>
      <c r="V404" s="7"/>
      <c r="W404" s="7"/>
      <c r="X404" s="7"/>
      <c r="Y404" s="7"/>
      <c r="Z404" s="7"/>
      <c r="AA404" s="7"/>
      <c r="AB404" s="7"/>
    </row>
    <row r="405" spans="1:28" ht="13.2">
      <c r="A405" s="167"/>
      <c r="B405" s="167"/>
      <c r="C405" s="163" t="s">
        <v>287</v>
      </c>
      <c r="D405" s="163" t="s">
        <v>287</v>
      </c>
      <c r="E405" s="163">
        <v>210</v>
      </c>
      <c r="F405" s="164">
        <v>0</v>
      </c>
      <c r="G405" s="165">
        <v>0</v>
      </c>
      <c r="H405" s="165">
        <v>0</v>
      </c>
      <c r="I405" s="165">
        <v>0</v>
      </c>
      <c r="J405" s="165">
        <v>0</v>
      </c>
      <c r="K405" s="165">
        <v>0</v>
      </c>
      <c r="L405" s="165">
        <v>0</v>
      </c>
      <c r="M405" s="165">
        <v>0</v>
      </c>
      <c r="N405" s="165">
        <v>0</v>
      </c>
      <c r="O405" s="165">
        <v>0</v>
      </c>
      <c r="P405" s="165">
        <v>1608.1916899999999</v>
      </c>
      <c r="Q405" s="165">
        <v>0</v>
      </c>
      <c r="R405" s="166">
        <v>1608.1916899999999</v>
      </c>
      <c r="S405" s="7"/>
      <c r="T405" s="7"/>
      <c r="U405" s="7"/>
      <c r="V405" s="7"/>
      <c r="W405" s="7"/>
      <c r="X405" s="7"/>
      <c r="Y405" s="7"/>
      <c r="Z405" s="7"/>
      <c r="AA405" s="7"/>
      <c r="AB405" s="7"/>
    </row>
    <row r="406" spans="1:28" ht="13.2">
      <c r="A406" s="167"/>
      <c r="B406" s="163" t="s">
        <v>7</v>
      </c>
      <c r="C406" s="163" t="s">
        <v>231</v>
      </c>
      <c r="D406" s="163" t="s">
        <v>231</v>
      </c>
      <c r="E406" s="163">
        <v>207</v>
      </c>
      <c r="F406" s="164">
        <v>0</v>
      </c>
      <c r="G406" s="165">
        <v>0</v>
      </c>
      <c r="H406" s="165">
        <v>0</v>
      </c>
      <c r="I406" s="165">
        <v>0</v>
      </c>
      <c r="J406" s="165">
        <v>0</v>
      </c>
      <c r="K406" s="165">
        <v>0</v>
      </c>
      <c r="L406" s="165">
        <v>0</v>
      </c>
      <c r="M406" s="165">
        <v>0</v>
      </c>
      <c r="N406" s="165">
        <v>0</v>
      </c>
      <c r="O406" s="165">
        <v>0</v>
      </c>
      <c r="P406" s="165">
        <v>2521.2876499999998</v>
      </c>
      <c r="Q406" s="165">
        <v>0</v>
      </c>
      <c r="R406" s="166">
        <v>2521.2876499999998</v>
      </c>
      <c r="S406" s="7"/>
      <c r="T406" s="7"/>
      <c r="U406" s="7"/>
      <c r="V406" s="7"/>
      <c r="W406" s="7"/>
      <c r="X406" s="7"/>
      <c r="Y406" s="7"/>
      <c r="Z406" s="7"/>
      <c r="AA406" s="7"/>
      <c r="AB406" s="7"/>
    </row>
    <row r="407" spans="1:28" ht="13.2">
      <c r="A407" s="167"/>
      <c r="B407" s="167"/>
      <c r="C407" s="163" t="s">
        <v>7</v>
      </c>
      <c r="D407" s="163" t="s">
        <v>7</v>
      </c>
      <c r="E407" s="163">
        <v>8</v>
      </c>
      <c r="F407" s="164">
        <v>0</v>
      </c>
      <c r="G407" s="165">
        <v>0</v>
      </c>
      <c r="H407" s="165">
        <v>0</v>
      </c>
      <c r="I407" s="165">
        <v>0</v>
      </c>
      <c r="J407" s="165">
        <v>0</v>
      </c>
      <c r="K407" s="165">
        <v>0</v>
      </c>
      <c r="L407" s="165">
        <v>0</v>
      </c>
      <c r="M407" s="165">
        <v>0</v>
      </c>
      <c r="N407" s="165">
        <v>0</v>
      </c>
      <c r="O407" s="165">
        <v>0</v>
      </c>
      <c r="P407" s="165">
        <v>7562.8209100000004</v>
      </c>
      <c r="Q407" s="165">
        <v>0</v>
      </c>
      <c r="R407" s="166">
        <v>7562.8209100000004</v>
      </c>
      <c r="S407" s="7"/>
      <c r="T407" s="7"/>
      <c r="U407" s="7"/>
      <c r="V407" s="7"/>
      <c r="W407" s="7"/>
      <c r="X407" s="7"/>
      <c r="Y407" s="7"/>
      <c r="Z407" s="7"/>
      <c r="AA407" s="7"/>
      <c r="AB407" s="7"/>
    </row>
    <row r="408" spans="1:28" ht="13.2">
      <c r="A408" s="167"/>
      <c r="B408" s="167"/>
      <c r="C408" s="167"/>
      <c r="D408" s="167"/>
      <c r="E408" s="168">
        <v>36</v>
      </c>
      <c r="F408" s="169">
        <v>0</v>
      </c>
      <c r="G408" s="121">
        <v>0</v>
      </c>
      <c r="H408" s="121">
        <v>0</v>
      </c>
      <c r="I408" s="121">
        <v>0</v>
      </c>
      <c r="J408" s="121">
        <v>0</v>
      </c>
      <c r="K408" s="121">
        <v>0</v>
      </c>
      <c r="L408" s="121">
        <v>0</v>
      </c>
      <c r="M408" s="121">
        <v>0</v>
      </c>
      <c r="N408" s="121">
        <v>0</v>
      </c>
      <c r="O408" s="121">
        <v>0</v>
      </c>
      <c r="P408" s="121">
        <v>3120.0254599999998</v>
      </c>
      <c r="Q408" s="121">
        <v>0</v>
      </c>
      <c r="R408" s="170">
        <v>3120.0254599999998</v>
      </c>
      <c r="S408" s="7"/>
      <c r="T408" s="7"/>
      <c r="U408" s="7"/>
      <c r="V408" s="7"/>
      <c r="W408" s="7"/>
      <c r="X408" s="7"/>
      <c r="Y408" s="7"/>
      <c r="Z408" s="7"/>
      <c r="AA408" s="7"/>
      <c r="AB408" s="7"/>
    </row>
    <row r="409" spans="1:28" ht="13.2">
      <c r="A409" s="167"/>
      <c r="B409" s="167"/>
      <c r="C409" s="167"/>
      <c r="D409" s="167"/>
      <c r="E409" s="168">
        <v>79</v>
      </c>
      <c r="F409" s="169">
        <v>0</v>
      </c>
      <c r="G409" s="121">
        <v>0</v>
      </c>
      <c r="H409" s="121">
        <v>0</v>
      </c>
      <c r="I409" s="121">
        <v>0</v>
      </c>
      <c r="J409" s="121">
        <v>0</v>
      </c>
      <c r="K409" s="121">
        <v>0</v>
      </c>
      <c r="L409" s="121">
        <v>0</v>
      </c>
      <c r="M409" s="121">
        <v>0</v>
      </c>
      <c r="N409" s="121">
        <v>0</v>
      </c>
      <c r="O409" s="121">
        <v>0</v>
      </c>
      <c r="P409" s="121">
        <v>3486.0554500000003</v>
      </c>
      <c r="Q409" s="121">
        <v>0</v>
      </c>
      <c r="R409" s="170">
        <v>3486.0554500000003</v>
      </c>
      <c r="S409" s="7"/>
      <c r="T409" s="7"/>
      <c r="U409" s="7"/>
      <c r="V409" s="7"/>
      <c r="W409" s="7"/>
      <c r="X409" s="7"/>
      <c r="Y409" s="7"/>
      <c r="Z409" s="7"/>
      <c r="AA409" s="7"/>
      <c r="AB409" s="7"/>
    </row>
    <row r="410" spans="1:28" ht="13.2">
      <c r="A410" s="167"/>
      <c r="B410" s="167"/>
      <c r="C410" s="167"/>
      <c r="D410" s="167"/>
      <c r="E410" s="168">
        <v>80</v>
      </c>
      <c r="F410" s="169">
        <v>0</v>
      </c>
      <c r="G410" s="121">
        <v>0</v>
      </c>
      <c r="H410" s="121">
        <v>0</v>
      </c>
      <c r="I410" s="121">
        <v>0</v>
      </c>
      <c r="J410" s="121">
        <v>0</v>
      </c>
      <c r="K410" s="121">
        <v>0</v>
      </c>
      <c r="L410" s="121">
        <v>0</v>
      </c>
      <c r="M410" s="121">
        <v>0</v>
      </c>
      <c r="N410" s="121">
        <v>0</v>
      </c>
      <c r="O410" s="121">
        <v>0</v>
      </c>
      <c r="P410" s="121">
        <v>3602.6791899999998</v>
      </c>
      <c r="Q410" s="121">
        <v>0</v>
      </c>
      <c r="R410" s="170">
        <v>3602.6791899999998</v>
      </c>
      <c r="S410" s="7"/>
      <c r="T410" s="7"/>
      <c r="U410" s="7"/>
      <c r="V410" s="7"/>
      <c r="W410" s="7"/>
      <c r="X410" s="7"/>
      <c r="Y410" s="7"/>
      <c r="Z410" s="7"/>
      <c r="AA410" s="7"/>
      <c r="AB410" s="7"/>
    </row>
    <row r="411" spans="1:28" ht="13.2">
      <c r="A411" s="167"/>
      <c r="B411" s="167"/>
      <c r="C411" s="167"/>
      <c r="D411" s="167"/>
      <c r="E411" s="168">
        <v>102</v>
      </c>
      <c r="F411" s="169">
        <v>0</v>
      </c>
      <c r="G411" s="121">
        <v>0</v>
      </c>
      <c r="H411" s="121">
        <v>0</v>
      </c>
      <c r="I411" s="121">
        <v>0</v>
      </c>
      <c r="J411" s="121">
        <v>0</v>
      </c>
      <c r="K411" s="121">
        <v>0</v>
      </c>
      <c r="L411" s="121">
        <v>0</v>
      </c>
      <c r="M411" s="121">
        <v>0</v>
      </c>
      <c r="N411" s="121">
        <v>0</v>
      </c>
      <c r="O411" s="121">
        <v>0</v>
      </c>
      <c r="P411" s="121">
        <v>2757.68415</v>
      </c>
      <c r="Q411" s="121">
        <v>0</v>
      </c>
      <c r="R411" s="170">
        <v>2757.68415</v>
      </c>
      <c r="S411" s="7"/>
      <c r="T411" s="7"/>
      <c r="U411" s="7"/>
      <c r="V411" s="7"/>
      <c r="W411" s="7"/>
      <c r="X411" s="7"/>
      <c r="Y411" s="7"/>
      <c r="Z411" s="7"/>
      <c r="AA411" s="7"/>
      <c r="AB411" s="7"/>
    </row>
    <row r="412" spans="1:28" ht="13.2">
      <c r="A412" s="167"/>
      <c r="B412" s="167"/>
      <c r="C412" s="163" t="s">
        <v>234</v>
      </c>
      <c r="D412" s="163" t="s">
        <v>235</v>
      </c>
      <c r="E412" s="163">
        <v>203</v>
      </c>
      <c r="F412" s="164">
        <v>0</v>
      </c>
      <c r="G412" s="165">
        <v>0</v>
      </c>
      <c r="H412" s="165">
        <v>0</v>
      </c>
      <c r="I412" s="165">
        <v>0</v>
      </c>
      <c r="J412" s="165">
        <v>0</v>
      </c>
      <c r="K412" s="165">
        <v>0</v>
      </c>
      <c r="L412" s="165">
        <v>0</v>
      </c>
      <c r="M412" s="165">
        <v>0</v>
      </c>
      <c r="N412" s="165">
        <v>0</v>
      </c>
      <c r="O412" s="165">
        <v>0</v>
      </c>
      <c r="P412" s="165">
        <v>1597.8108099999999</v>
      </c>
      <c r="Q412" s="165">
        <v>0</v>
      </c>
      <c r="R412" s="166">
        <v>1597.8108099999999</v>
      </c>
      <c r="S412" s="7"/>
      <c r="T412" s="7"/>
      <c r="U412" s="7"/>
      <c r="V412" s="7"/>
      <c r="W412" s="7"/>
      <c r="X412" s="7"/>
      <c r="Y412" s="7"/>
      <c r="Z412" s="7"/>
      <c r="AA412" s="7"/>
      <c r="AB412" s="7"/>
    </row>
    <row r="413" spans="1:28" ht="13.2">
      <c r="A413" s="167"/>
      <c r="B413" s="167"/>
      <c r="C413" s="163" t="s">
        <v>115</v>
      </c>
      <c r="D413" s="163" t="s">
        <v>115</v>
      </c>
      <c r="E413" s="163">
        <v>7</v>
      </c>
      <c r="F413" s="164">
        <v>0</v>
      </c>
      <c r="G413" s="165">
        <v>0</v>
      </c>
      <c r="H413" s="165">
        <v>0</v>
      </c>
      <c r="I413" s="165">
        <v>0.87945000000000007</v>
      </c>
      <c r="J413" s="165">
        <v>0</v>
      </c>
      <c r="K413" s="165">
        <v>0.87945000000000007</v>
      </c>
      <c r="L413" s="165">
        <v>0</v>
      </c>
      <c r="M413" s="165">
        <v>0</v>
      </c>
      <c r="N413" s="165">
        <v>0</v>
      </c>
      <c r="O413" s="165">
        <v>0.87945000000000007</v>
      </c>
      <c r="P413" s="165">
        <v>12041.760920000001</v>
      </c>
      <c r="Q413" s="165">
        <v>0</v>
      </c>
      <c r="R413" s="166">
        <v>12041.760920000001</v>
      </c>
      <c r="S413" s="7"/>
      <c r="T413" s="7"/>
      <c r="U413" s="7"/>
      <c r="V413" s="7"/>
      <c r="W413" s="7"/>
      <c r="X413" s="7"/>
      <c r="Y413" s="7"/>
      <c r="Z413" s="7"/>
      <c r="AA413" s="7"/>
      <c r="AB413" s="7"/>
    </row>
    <row r="414" spans="1:28" ht="13.2">
      <c r="A414" s="167"/>
      <c r="B414" s="167"/>
      <c r="C414" s="167"/>
      <c r="D414" s="167"/>
      <c r="E414" s="168">
        <v>81</v>
      </c>
      <c r="F414" s="169">
        <v>0</v>
      </c>
      <c r="G414" s="121">
        <v>0</v>
      </c>
      <c r="H414" s="121">
        <v>0</v>
      </c>
      <c r="I414" s="121">
        <v>0</v>
      </c>
      <c r="J414" s="121">
        <v>0</v>
      </c>
      <c r="K414" s="121">
        <v>0</v>
      </c>
      <c r="L414" s="121">
        <v>0</v>
      </c>
      <c r="M414" s="121">
        <v>0</v>
      </c>
      <c r="N414" s="121">
        <v>0</v>
      </c>
      <c r="O414" s="121">
        <v>0</v>
      </c>
      <c r="P414" s="121">
        <v>7425.9155499999997</v>
      </c>
      <c r="Q414" s="121">
        <v>0</v>
      </c>
      <c r="R414" s="170">
        <v>7425.9155499999997</v>
      </c>
      <c r="S414" s="7"/>
      <c r="T414" s="7"/>
      <c r="U414" s="7"/>
      <c r="V414" s="7"/>
      <c r="W414" s="7"/>
      <c r="X414" s="7"/>
      <c r="Y414" s="7"/>
      <c r="Z414" s="7"/>
      <c r="AA414" s="7"/>
      <c r="AB414" s="7"/>
    </row>
    <row r="415" spans="1:28" ht="13.2">
      <c r="A415" s="167"/>
      <c r="B415" s="167"/>
      <c r="C415" s="167"/>
      <c r="D415" s="167"/>
      <c r="E415" s="168">
        <v>105</v>
      </c>
      <c r="F415" s="169">
        <v>0</v>
      </c>
      <c r="G415" s="121">
        <v>0</v>
      </c>
      <c r="H415" s="121">
        <v>0</v>
      </c>
      <c r="I415" s="121">
        <v>0</v>
      </c>
      <c r="J415" s="121">
        <v>0</v>
      </c>
      <c r="K415" s="121">
        <v>0</v>
      </c>
      <c r="L415" s="121">
        <v>0</v>
      </c>
      <c r="M415" s="121">
        <v>0</v>
      </c>
      <c r="N415" s="121">
        <v>0</v>
      </c>
      <c r="O415" s="121">
        <v>0</v>
      </c>
      <c r="P415" s="121">
        <v>5135.8973299999998</v>
      </c>
      <c r="Q415" s="121">
        <v>0</v>
      </c>
      <c r="R415" s="170">
        <v>5135.8973299999998</v>
      </c>
      <c r="S415" s="7"/>
      <c r="T415" s="7"/>
      <c r="U415" s="7"/>
      <c r="V415" s="7"/>
      <c r="W415" s="7"/>
      <c r="X415" s="7"/>
      <c r="Y415" s="7"/>
      <c r="Z415" s="7"/>
      <c r="AA415" s="7"/>
      <c r="AB415" s="7"/>
    </row>
    <row r="416" spans="1:28" ht="13.2">
      <c r="A416" s="167"/>
      <c r="B416" s="163" t="s">
        <v>8</v>
      </c>
      <c r="C416" s="163" t="s">
        <v>116</v>
      </c>
      <c r="D416" s="163" t="s">
        <v>8</v>
      </c>
      <c r="E416" s="163">
        <v>172</v>
      </c>
      <c r="F416" s="164">
        <v>0</v>
      </c>
      <c r="G416" s="165">
        <v>0</v>
      </c>
      <c r="H416" s="165">
        <v>0</v>
      </c>
      <c r="I416" s="165">
        <v>0</v>
      </c>
      <c r="J416" s="165">
        <v>0</v>
      </c>
      <c r="K416" s="165">
        <v>0</v>
      </c>
      <c r="L416" s="165">
        <v>0</v>
      </c>
      <c r="M416" s="165">
        <v>0</v>
      </c>
      <c r="N416" s="165">
        <v>0</v>
      </c>
      <c r="O416" s="165">
        <v>0</v>
      </c>
      <c r="P416" s="165">
        <v>3383.3249500000002</v>
      </c>
      <c r="Q416" s="165">
        <v>0</v>
      </c>
      <c r="R416" s="166">
        <v>3383.3249500000002</v>
      </c>
      <c r="S416" s="7"/>
      <c r="T416" s="7"/>
      <c r="U416" s="7"/>
      <c r="V416" s="7"/>
      <c r="W416" s="7"/>
      <c r="X416" s="7"/>
      <c r="Y416" s="7"/>
      <c r="Z416" s="7"/>
      <c r="AA416" s="7"/>
      <c r="AB416" s="7"/>
    </row>
    <row r="417" spans="1:28" ht="13.2">
      <c r="A417" s="167"/>
      <c r="B417" s="167"/>
      <c r="C417" s="167"/>
      <c r="D417" s="163" t="s">
        <v>117</v>
      </c>
      <c r="E417" s="163">
        <v>55</v>
      </c>
      <c r="F417" s="164">
        <v>0</v>
      </c>
      <c r="G417" s="165">
        <v>0</v>
      </c>
      <c r="H417" s="165">
        <v>0</v>
      </c>
      <c r="I417" s="165">
        <v>16.02919</v>
      </c>
      <c r="J417" s="165">
        <v>0</v>
      </c>
      <c r="K417" s="165">
        <v>16.02919</v>
      </c>
      <c r="L417" s="165">
        <v>0</v>
      </c>
      <c r="M417" s="165">
        <v>0</v>
      </c>
      <c r="N417" s="165">
        <v>0</v>
      </c>
      <c r="O417" s="165">
        <v>16.02919</v>
      </c>
      <c r="P417" s="165">
        <v>4990.1905299999999</v>
      </c>
      <c r="Q417" s="165">
        <v>0</v>
      </c>
      <c r="R417" s="166">
        <v>4990.1905299999999</v>
      </c>
      <c r="S417" s="7"/>
      <c r="T417" s="7"/>
      <c r="U417" s="7"/>
      <c r="V417" s="7"/>
      <c r="W417" s="7"/>
      <c r="X417" s="7"/>
      <c r="Y417" s="7"/>
      <c r="Z417" s="7"/>
      <c r="AA417" s="7"/>
      <c r="AB417" s="7"/>
    </row>
    <row r="418" spans="1:28" ht="13.2">
      <c r="A418" s="167"/>
      <c r="B418" s="163" t="s">
        <v>9</v>
      </c>
      <c r="C418" s="163" t="s">
        <v>9</v>
      </c>
      <c r="D418" s="163" t="s">
        <v>9</v>
      </c>
      <c r="E418" s="163">
        <v>9</v>
      </c>
      <c r="F418" s="164">
        <v>0</v>
      </c>
      <c r="G418" s="165">
        <v>0</v>
      </c>
      <c r="H418" s="165">
        <v>0</v>
      </c>
      <c r="I418" s="165">
        <v>5.747E-2</v>
      </c>
      <c r="J418" s="165">
        <v>0</v>
      </c>
      <c r="K418" s="165">
        <v>5.747E-2</v>
      </c>
      <c r="L418" s="165">
        <v>0</v>
      </c>
      <c r="M418" s="165">
        <v>0</v>
      </c>
      <c r="N418" s="165">
        <v>0</v>
      </c>
      <c r="O418" s="165">
        <v>5.747E-2</v>
      </c>
      <c r="P418" s="165">
        <v>5203.55123</v>
      </c>
      <c r="Q418" s="165">
        <v>0</v>
      </c>
      <c r="R418" s="166">
        <v>5203.55123</v>
      </c>
      <c r="S418" s="7"/>
      <c r="T418" s="7"/>
      <c r="U418" s="7"/>
      <c r="V418" s="7"/>
      <c r="W418" s="7"/>
      <c r="X418" s="7"/>
      <c r="Y418" s="7"/>
      <c r="Z418" s="7"/>
      <c r="AA418" s="7"/>
      <c r="AB418" s="7"/>
    </row>
    <row r="419" spans="1:28" ht="13.2">
      <c r="A419" s="167"/>
      <c r="B419" s="167"/>
      <c r="C419" s="167"/>
      <c r="D419" s="167"/>
      <c r="E419" s="168">
        <v>82</v>
      </c>
      <c r="F419" s="169">
        <v>0</v>
      </c>
      <c r="G419" s="121">
        <v>0</v>
      </c>
      <c r="H419" s="121">
        <v>0</v>
      </c>
      <c r="I419" s="121">
        <v>0</v>
      </c>
      <c r="J419" s="121">
        <v>0</v>
      </c>
      <c r="K419" s="121">
        <v>0</v>
      </c>
      <c r="L419" s="121">
        <v>0</v>
      </c>
      <c r="M419" s="121">
        <v>0</v>
      </c>
      <c r="N419" s="121">
        <v>0</v>
      </c>
      <c r="O419" s="121">
        <v>0</v>
      </c>
      <c r="P419" s="121">
        <v>4046.3512299999998</v>
      </c>
      <c r="Q419" s="121">
        <v>0</v>
      </c>
      <c r="R419" s="170">
        <v>4046.3512299999998</v>
      </c>
      <c r="S419" s="7"/>
      <c r="T419" s="7"/>
      <c r="U419" s="7"/>
      <c r="V419" s="7"/>
      <c r="W419" s="7"/>
      <c r="X419" s="7"/>
      <c r="Y419" s="7"/>
      <c r="Z419" s="7"/>
      <c r="AA419" s="7"/>
      <c r="AB419" s="7"/>
    </row>
    <row r="420" spans="1:28" ht="13.2">
      <c r="A420" s="167"/>
      <c r="B420" s="167"/>
      <c r="C420" s="163" t="s">
        <v>288</v>
      </c>
      <c r="D420" s="163" t="s">
        <v>289</v>
      </c>
      <c r="E420" s="163">
        <v>71</v>
      </c>
      <c r="F420" s="164">
        <v>0</v>
      </c>
      <c r="G420" s="165">
        <v>0</v>
      </c>
      <c r="H420" s="165">
        <v>0</v>
      </c>
      <c r="I420" s="165">
        <v>0</v>
      </c>
      <c r="J420" s="165">
        <v>0</v>
      </c>
      <c r="K420" s="165">
        <v>0</v>
      </c>
      <c r="L420" s="165">
        <v>0</v>
      </c>
      <c r="M420" s="165">
        <v>0</v>
      </c>
      <c r="N420" s="165">
        <v>0</v>
      </c>
      <c r="O420" s="165">
        <v>0</v>
      </c>
      <c r="P420" s="165">
        <v>2408.6690899999999</v>
      </c>
      <c r="Q420" s="165">
        <v>0</v>
      </c>
      <c r="R420" s="166">
        <v>2408.6690899999999</v>
      </c>
      <c r="S420" s="7"/>
      <c r="T420" s="7"/>
      <c r="U420" s="7"/>
      <c r="V420" s="7"/>
      <c r="W420" s="7"/>
      <c r="X420" s="7"/>
      <c r="Y420" s="7"/>
      <c r="Z420" s="7"/>
      <c r="AA420" s="7"/>
      <c r="AB420" s="7"/>
    </row>
    <row r="421" spans="1:28" ht="13.2">
      <c r="A421" s="167"/>
      <c r="B421" s="167"/>
      <c r="C421" s="167"/>
      <c r="D421" s="167"/>
      <c r="E421" s="168">
        <v>123</v>
      </c>
      <c r="F421" s="169">
        <v>0</v>
      </c>
      <c r="G421" s="121">
        <v>0</v>
      </c>
      <c r="H421" s="121">
        <v>0</v>
      </c>
      <c r="I421" s="121">
        <v>0</v>
      </c>
      <c r="J421" s="121">
        <v>0</v>
      </c>
      <c r="K421" s="121">
        <v>0</v>
      </c>
      <c r="L421" s="121">
        <v>0</v>
      </c>
      <c r="M421" s="121">
        <v>0</v>
      </c>
      <c r="N421" s="121">
        <v>0</v>
      </c>
      <c r="O421" s="121">
        <v>0</v>
      </c>
      <c r="P421" s="121">
        <v>1871.95804</v>
      </c>
      <c r="Q421" s="121">
        <v>0</v>
      </c>
      <c r="R421" s="170">
        <v>1871.95804</v>
      </c>
      <c r="S421" s="7"/>
      <c r="T421" s="7"/>
      <c r="U421" s="7"/>
      <c r="V421" s="7"/>
      <c r="W421" s="7"/>
      <c r="X421" s="7"/>
      <c r="Y421" s="7"/>
      <c r="Z421" s="7"/>
      <c r="AA421" s="7"/>
      <c r="AB421" s="7"/>
    </row>
    <row r="422" spans="1:28" ht="13.2">
      <c r="A422" s="167"/>
      <c r="B422" s="163" t="s">
        <v>10</v>
      </c>
      <c r="C422" s="163" t="s">
        <v>10</v>
      </c>
      <c r="D422" s="163" t="s">
        <v>10</v>
      </c>
      <c r="E422" s="163">
        <v>176</v>
      </c>
      <c r="F422" s="164">
        <v>0</v>
      </c>
      <c r="G422" s="165">
        <v>0</v>
      </c>
      <c r="H422" s="165">
        <v>0</v>
      </c>
      <c r="I422" s="165">
        <v>0.10026</v>
      </c>
      <c r="J422" s="165">
        <v>0</v>
      </c>
      <c r="K422" s="165">
        <v>0.10026</v>
      </c>
      <c r="L422" s="165">
        <v>0</v>
      </c>
      <c r="M422" s="165">
        <v>0</v>
      </c>
      <c r="N422" s="165">
        <v>0</v>
      </c>
      <c r="O422" s="165">
        <v>0.10026</v>
      </c>
      <c r="P422" s="165">
        <v>2171.7308499999999</v>
      </c>
      <c r="Q422" s="165">
        <v>0</v>
      </c>
      <c r="R422" s="166">
        <v>2171.7308499999999</v>
      </c>
      <c r="S422" s="7"/>
      <c r="T422" s="7"/>
      <c r="U422" s="7"/>
      <c r="V422" s="7"/>
      <c r="W422" s="7"/>
      <c r="X422" s="7"/>
      <c r="Y422" s="7"/>
      <c r="Z422" s="7"/>
      <c r="AA422" s="7"/>
      <c r="AB422" s="7"/>
    </row>
    <row r="423" spans="1:28" ht="13.2">
      <c r="A423" s="167"/>
      <c r="B423" s="163" t="s">
        <v>118</v>
      </c>
      <c r="C423" s="163" t="s">
        <v>118</v>
      </c>
      <c r="D423" s="163" t="s">
        <v>118</v>
      </c>
      <c r="E423" s="163">
        <v>10</v>
      </c>
      <c r="F423" s="164">
        <v>0</v>
      </c>
      <c r="G423" s="165">
        <v>0</v>
      </c>
      <c r="H423" s="165">
        <v>0</v>
      </c>
      <c r="I423" s="165">
        <v>1.1131199999999999</v>
      </c>
      <c r="J423" s="165">
        <v>0</v>
      </c>
      <c r="K423" s="165">
        <v>1.1131199999999999</v>
      </c>
      <c r="L423" s="165">
        <v>0</v>
      </c>
      <c r="M423" s="165">
        <v>0</v>
      </c>
      <c r="N423" s="165">
        <v>0</v>
      </c>
      <c r="O423" s="165">
        <v>1.1131199999999999</v>
      </c>
      <c r="P423" s="165">
        <v>8144.9479499999998</v>
      </c>
      <c r="Q423" s="165">
        <v>0</v>
      </c>
      <c r="R423" s="166">
        <v>8144.9479499999998</v>
      </c>
      <c r="S423" s="7"/>
      <c r="T423" s="7"/>
      <c r="U423" s="7"/>
      <c r="V423" s="7"/>
      <c r="W423" s="7"/>
      <c r="X423" s="7"/>
      <c r="Y423" s="7"/>
      <c r="Z423" s="7"/>
      <c r="AA423" s="7"/>
      <c r="AB423" s="7"/>
    </row>
    <row r="424" spans="1:28" ht="13.2">
      <c r="A424" s="167"/>
      <c r="B424" s="167"/>
      <c r="C424" s="167"/>
      <c r="D424" s="167"/>
      <c r="E424" s="168">
        <v>85</v>
      </c>
      <c r="F424" s="169">
        <v>0</v>
      </c>
      <c r="G424" s="121">
        <v>0</v>
      </c>
      <c r="H424" s="121">
        <v>0</v>
      </c>
      <c r="I424" s="121">
        <v>0</v>
      </c>
      <c r="J424" s="121">
        <v>0</v>
      </c>
      <c r="K424" s="121">
        <v>0</v>
      </c>
      <c r="L424" s="121">
        <v>0</v>
      </c>
      <c r="M424" s="121">
        <v>0</v>
      </c>
      <c r="N424" s="121">
        <v>0</v>
      </c>
      <c r="O424" s="121">
        <v>0</v>
      </c>
      <c r="P424" s="121">
        <v>4734.7184699999998</v>
      </c>
      <c r="Q424" s="121">
        <v>0</v>
      </c>
      <c r="R424" s="170">
        <v>4734.7184699999998</v>
      </c>
      <c r="S424" s="7"/>
      <c r="T424" s="7"/>
      <c r="U424" s="7"/>
      <c r="V424" s="7"/>
      <c r="W424" s="7"/>
      <c r="X424" s="7"/>
      <c r="Y424" s="7"/>
      <c r="Z424" s="7"/>
      <c r="AA424" s="7"/>
      <c r="AB424" s="7"/>
    </row>
    <row r="425" spans="1:28" ht="13.2">
      <c r="A425" s="167"/>
      <c r="B425" s="167"/>
      <c r="C425" s="167"/>
      <c r="D425" s="167"/>
      <c r="E425" s="168">
        <v>86</v>
      </c>
      <c r="F425" s="169">
        <v>0</v>
      </c>
      <c r="G425" s="121">
        <v>0</v>
      </c>
      <c r="H425" s="121">
        <v>0</v>
      </c>
      <c r="I425" s="121">
        <v>0</v>
      </c>
      <c r="J425" s="121">
        <v>0</v>
      </c>
      <c r="K425" s="121">
        <v>0</v>
      </c>
      <c r="L425" s="121">
        <v>0</v>
      </c>
      <c r="M425" s="121">
        <v>0</v>
      </c>
      <c r="N425" s="121">
        <v>0</v>
      </c>
      <c r="O425" s="121">
        <v>0</v>
      </c>
      <c r="P425" s="121">
        <v>4955.1194599999999</v>
      </c>
      <c r="Q425" s="121">
        <v>0</v>
      </c>
      <c r="R425" s="170">
        <v>4955.1194599999999</v>
      </c>
      <c r="S425" s="7"/>
      <c r="T425" s="7"/>
      <c r="U425" s="7"/>
      <c r="V425" s="7"/>
      <c r="W425" s="7"/>
      <c r="X425" s="7"/>
      <c r="Y425" s="7"/>
      <c r="Z425" s="7"/>
      <c r="AA425" s="7"/>
      <c r="AB425" s="7"/>
    </row>
    <row r="426" spans="1:28" ht="13.2">
      <c r="A426" s="167"/>
      <c r="B426" s="167"/>
      <c r="C426" s="167"/>
      <c r="D426" s="167"/>
      <c r="E426" s="168">
        <v>193</v>
      </c>
      <c r="F426" s="169">
        <v>0</v>
      </c>
      <c r="G426" s="121">
        <v>0</v>
      </c>
      <c r="H426" s="121">
        <v>0</v>
      </c>
      <c r="I426" s="121">
        <v>0</v>
      </c>
      <c r="J426" s="121">
        <v>0</v>
      </c>
      <c r="K426" s="121">
        <v>0</v>
      </c>
      <c r="L426" s="121">
        <v>0</v>
      </c>
      <c r="M426" s="121">
        <v>0</v>
      </c>
      <c r="N426" s="121">
        <v>0</v>
      </c>
      <c r="O426" s="121">
        <v>0</v>
      </c>
      <c r="P426" s="121">
        <v>1164.1225900000002</v>
      </c>
      <c r="Q426" s="121">
        <v>0</v>
      </c>
      <c r="R426" s="170">
        <v>1164.1225900000002</v>
      </c>
      <c r="S426" s="7"/>
      <c r="T426" s="7"/>
      <c r="U426" s="7"/>
      <c r="V426" s="7"/>
      <c r="W426" s="7"/>
      <c r="X426" s="7"/>
      <c r="Y426" s="7"/>
      <c r="Z426" s="7"/>
      <c r="AA426" s="7"/>
      <c r="AB426" s="7"/>
    </row>
    <row r="427" spans="1:28" ht="13.2">
      <c r="A427" s="167"/>
      <c r="B427" s="167"/>
      <c r="C427" s="163" t="s">
        <v>119</v>
      </c>
      <c r="D427" s="163" t="s">
        <v>120</v>
      </c>
      <c r="E427" s="163">
        <v>25</v>
      </c>
      <c r="F427" s="164">
        <v>0</v>
      </c>
      <c r="G427" s="165">
        <v>0</v>
      </c>
      <c r="H427" s="165">
        <v>0</v>
      </c>
      <c r="I427" s="165">
        <v>0</v>
      </c>
      <c r="J427" s="165">
        <v>0</v>
      </c>
      <c r="K427" s="165">
        <v>0</v>
      </c>
      <c r="L427" s="165">
        <v>0</v>
      </c>
      <c r="M427" s="165">
        <v>0</v>
      </c>
      <c r="N427" s="165">
        <v>0</v>
      </c>
      <c r="O427" s="165">
        <v>0</v>
      </c>
      <c r="P427" s="165">
        <v>3333.3652599999996</v>
      </c>
      <c r="Q427" s="165">
        <v>0</v>
      </c>
      <c r="R427" s="166">
        <v>3333.3652599999996</v>
      </c>
      <c r="S427" s="7"/>
      <c r="T427" s="7"/>
      <c r="U427" s="7"/>
      <c r="V427" s="7"/>
      <c r="W427" s="7"/>
      <c r="X427" s="7"/>
      <c r="Y427" s="7"/>
      <c r="Z427" s="7"/>
      <c r="AA427" s="7"/>
      <c r="AB427" s="7"/>
    </row>
    <row r="428" spans="1:28" ht="13.2">
      <c r="A428" s="167"/>
      <c r="B428" s="167"/>
      <c r="C428" s="167"/>
      <c r="D428" s="167"/>
      <c r="E428" s="168">
        <v>124</v>
      </c>
      <c r="F428" s="169">
        <v>0</v>
      </c>
      <c r="G428" s="121">
        <v>0</v>
      </c>
      <c r="H428" s="121">
        <v>0</v>
      </c>
      <c r="I428" s="121">
        <v>0</v>
      </c>
      <c r="J428" s="121">
        <v>0</v>
      </c>
      <c r="K428" s="121">
        <v>0</v>
      </c>
      <c r="L428" s="121">
        <v>0</v>
      </c>
      <c r="M428" s="121">
        <v>0</v>
      </c>
      <c r="N428" s="121">
        <v>0</v>
      </c>
      <c r="O428" s="121">
        <v>0</v>
      </c>
      <c r="P428" s="121">
        <v>2592.1893599999999</v>
      </c>
      <c r="Q428" s="121">
        <v>0</v>
      </c>
      <c r="R428" s="170">
        <v>2592.1893599999999</v>
      </c>
      <c r="S428" s="7"/>
      <c r="T428" s="7"/>
      <c r="U428" s="7"/>
      <c r="V428" s="7"/>
      <c r="W428" s="7"/>
      <c r="X428" s="7"/>
      <c r="Y428" s="7"/>
      <c r="Z428" s="7"/>
      <c r="AA428" s="7"/>
      <c r="AB428" s="7"/>
    </row>
    <row r="429" spans="1:28" ht="13.2">
      <c r="A429" s="167"/>
      <c r="B429" s="163" t="s">
        <v>12</v>
      </c>
      <c r="C429" s="163" t="s">
        <v>121</v>
      </c>
      <c r="D429" s="163" t="s">
        <v>122</v>
      </c>
      <c r="E429" s="163">
        <v>11</v>
      </c>
      <c r="F429" s="164">
        <v>0</v>
      </c>
      <c r="G429" s="165">
        <v>0</v>
      </c>
      <c r="H429" s="165">
        <v>0</v>
      </c>
      <c r="I429" s="165">
        <v>16.368290000000002</v>
      </c>
      <c r="J429" s="165">
        <v>0</v>
      </c>
      <c r="K429" s="165">
        <v>16.368290000000002</v>
      </c>
      <c r="L429" s="165">
        <v>0</v>
      </c>
      <c r="M429" s="165">
        <v>0</v>
      </c>
      <c r="N429" s="165">
        <v>0</v>
      </c>
      <c r="O429" s="165">
        <v>16.368290000000002</v>
      </c>
      <c r="P429" s="165">
        <v>5168.0682400000005</v>
      </c>
      <c r="Q429" s="165">
        <v>0</v>
      </c>
      <c r="R429" s="166">
        <v>5168.0682400000005</v>
      </c>
      <c r="S429" s="7"/>
      <c r="T429" s="7"/>
      <c r="U429" s="7"/>
      <c r="V429" s="7"/>
      <c r="W429" s="7"/>
      <c r="X429" s="7"/>
      <c r="Y429" s="7"/>
      <c r="Z429" s="7"/>
      <c r="AA429" s="7"/>
      <c r="AB429" s="7"/>
    </row>
    <row r="430" spans="1:28" ht="13.2">
      <c r="A430" s="167"/>
      <c r="B430" s="167"/>
      <c r="C430" s="167"/>
      <c r="D430" s="167"/>
      <c r="E430" s="168">
        <v>89</v>
      </c>
      <c r="F430" s="169">
        <v>0</v>
      </c>
      <c r="G430" s="121">
        <v>0</v>
      </c>
      <c r="H430" s="121">
        <v>0</v>
      </c>
      <c r="I430" s="121">
        <v>0</v>
      </c>
      <c r="J430" s="121">
        <v>0</v>
      </c>
      <c r="K430" s="121">
        <v>0</v>
      </c>
      <c r="L430" s="121">
        <v>0</v>
      </c>
      <c r="M430" s="121">
        <v>0</v>
      </c>
      <c r="N430" s="121">
        <v>0</v>
      </c>
      <c r="O430" s="121">
        <v>0</v>
      </c>
      <c r="P430" s="121">
        <v>2897.4099000000001</v>
      </c>
      <c r="Q430" s="121">
        <v>0</v>
      </c>
      <c r="R430" s="170">
        <v>2897.4099000000001</v>
      </c>
      <c r="S430" s="7"/>
      <c r="T430" s="7"/>
      <c r="U430" s="7"/>
      <c r="V430" s="7"/>
      <c r="W430" s="7"/>
      <c r="X430" s="7"/>
      <c r="Y430" s="7"/>
      <c r="Z430" s="7"/>
      <c r="AA430" s="7"/>
      <c r="AB430" s="7"/>
    </row>
    <row r="431" spans="1:28" ht="13.2">
      <c r="A431" s="167"/>
      <c r="B431" s="167"/>
      <c r="C431" s="167"/>
      <c r="D431" s="167"/>
      <c r="E431" s="168">
        <v>90</v>
      </c>
      <c r="F431" s="169">
        <v>0</v>
      </c>
      <c r="G431" s="121">
        <v>0</v>
      </c>
      <c r="H431" s="121">
        <v>0</v>
      </c>
      <c r="I431" s="121">
        <v>0</v>
      </c>
      <c r="J431" s="121">
        <v>0</v>
      </c>
      <c r="K431" s="121">
        <v>0</v>
      </c>
      <c r="L431" s="121">
        <v>0</v>
      </c>
      <c r="M431" s="121">
        <v>0</v>
      </c>
      <c r="N431" s="121">
        <v>0</v>
      </c>
      <c r="O431" s="121">
        <v>0</v>
      </c>
      <c r="P431" s="121">
        <v>3590.5720799999999</v>
      </c>
      <c r="Q431" s="121">
        <v>0</v>
      </c>
      <c r="R431" s="170">
        <v>3590.5720799999999</v>
      </c>
      <c r="S431" s="7"/>
      <c r="T431" s="7"/>
      <c r="U431" s="7"/>
      <c r="V431" s="7"/>
      <c r="W431" s="7"/>
      <c r="X431" s="7"/>
      <c r="Y431" s="7"/>
      <c r="Z431" s="7"/>
      <c r="AA431" s="7"/>
      <c r="AB431" s="7"/>
    </row>
    <row r="432" spans="1:28" ht="13.2">
      <c r="A432" s="167"/>
      <c r="B432" s="167"/>
      <c r="C432" s="163" t="s">
        <v>12</v>
      </c>
      <c r="D432" s="163" t="s">
        <v>12</v>
      </c>
      <c r="E432" s="163">
        <v>12</v>
      </c>
      <c r="F432" s="164">
        <v>0</v>
      </c>
      <c r="G432" s="165">
        <v>0</v>
      </c>
      <c r="H432" s="165">
        <v>0</v>
      </c>
      <c r="I432" s="165">
        <v>0</v>
      </c>
      <c r="J432" s="165">
        <v>0</v>
      </c>
      <c r="K432" s="165">
        <v>0</v>
      </c>
      <c r="L432" s="165">
        <v>0</v>
      </c>
      <c r="M432" s="165">
        <v>0</v>
      </c>
      <c r="N432" s="165">
        <v>0</v>
      </c>
      <c r="O432" s="165">
        <v>0</v>
      </c>
      <c r="P432" s="165">
        <v>18332.42339</v>
      </c>
      <c r="Q432" s="165">
        <v>0</v>
      </c>
      <c r="R432" s="166">
        <v>18332.42339</v>
      </c>
      <c r="S432" s="7"/>
      <c r="T432" s="7"/>
      <c r="U432" s="7"/>
      <c r="V432" s="7"/>
      <c r="W432" s="7"/>
      <c r="X432" s="7"/>
      <c r="Y432" s="7"/>
      <c r="Z432" s="7"/>
      <c r="AA432" s="7"/>
      <c r="AB432" s="7"/>
    </row>
    <row r="433" spans="1:28" ht="13.2">
      <c r="A433" s="167"/>
      <c r="B433" s="167"/>
      <c r="C433" s="163" t="s">
        <v>123</v>
      </c>
      <c r="D433" s="163" t="s">
        <v>123</v>
      </c>
      <c r="E433" s="163">
        <v>38</v>
      </c>
      <c r="F433" s="164">
        <v>0</v>
      </c>
      <c r="G433" s="165">
        <v>0</v>
      </c>
      <c r="H433" s="165">
        <v>0</v>
      </c>
      <c r="I433" s="165">
        <v>0</v>
      </c>
      <c r="J433" s="165">
        <v>0</v>
      </c>
      <c r="K433" s="165">
        <v>0</v>
      </c>
      <c r="L433" s="165">
        <v>0</v>
      </c>
      <c r="M433" s="165">
        <v>0</v>
      </c>
      <c r="N433" s="165">
        <v>0</v>
      </c>
      <c r="O433" s="165">
        <v>0</v>
      </c>
      <c r="P433" s="165">
        <v>3777.5609599999998</v>
      </c>
      <c r="Q433" s="165">
        <v>0</v>
      </c>
      <c r="R433" s="166">
        <v>3777.5609599999998</v>
      </c>
      <c r="S433" s="7"/>
      <c r="T433" s="7"/>
      <c r="U433" s="7"/>
      <c r="V433" s="7"/>
      <c r="W433" s="7"/>
      <c r="X433" s="7"/>
      <c r="Y433" s="7"/>
      <c r="Z433" s="7"/>
      <c r="AA433" s="7"/>
      <c r="AB433" s="7"/>
    </row>
    <row r="434" spans="1:28" ht="13.2">
      <c r="A434" s="167"/>
      <c r="B434" s="167"/>
      <c r="C434" s="167"/>
      <c r="D434" s="167"/>
      <c r="E434" s="168">
        <v>126</v>
      </c>
      <c r="F434" s="169">
        <v>0</v>
      </c>
      <c r="G434" s="121">
        <v>0</v>
      </c>
      <c r="H434" s="121">
        <v>0</v>
      </c>
      <c r="I434" s="121">
        <v>0</v>
      </c>
      <c r="J434" s="121">
        <v>0</v>
      </c>
      <c r="K434" s="121">
        <v>0</v>
      </c>
      <c r="L434" s="121">
        <v>0</v>
      </c>
      <c r="M434" s="121">
        <v>0</v>
      </c>
      <c r="N434" s="121">
        <v>0</v>
      </c>
      <c r="O434" s="121">
        <v>0</v>
      </c>
      <c r="P434" s="121">
        <v>1720.63418</v>
      </c>
      <c r="Q434" s="121">
        <v>0</v>
      </c>
      <c r="R434" s="170">
        <v>1720.63418</v>
      </c>
      <c r="S434" s="7"/>
      <c r="T434" s="7"/>
      <c r="U434" s="7"/>
      <c r="V434" s="7"/>
      <c r="W434" s="7"/>
      <c r="X434" s="7"/>
      <c r="Y434" s="7"/>
      <c r="Z434" s="7"/>
      <c r="AA434" s="7"/>
      <c r="AB434" s="7"/>
    </row>
    <row r="435" spans="1:28" ht="13.2">
      <c r="A435" s="167"/>
      <c r="B435" s="167"/>
      <c r="C435" s="163" t="s">
        <v>124</v>
      </c>
      <c r="D435" s="163" t="s">
        <v>124</v>
      </c>
      <c r="E435" s="163">
        <v>20</v>
      </c>
      <c r="F435" s="164">
        <v>0</v>
      </c>
      <c r="G435" s="165">
        <v>0</v>
      </c>
      <c r="H435" s="165">
        <v>0</v>
      </c>
      <c r="I435" s="165">
        <v>0</v>
      </c>
      <c r="J435" s="165">
        <v>0</v>
      </c>
      <c r="K435" s="165">
        <v>0</v>
      </c>
      <c r="L435" s="165">
        <v>0</v>
      </c>
      <c r="M435" s="165">
        <v>0</v>
      </c>
      <c r="N435" s="165">
        <v>0</v>
      </c>
      <c r="O435" s="165">
        <v>0</v>
      </c>
      <c r="P435" s="165">
        <v>4408.5283499999996</v>
      </c>
      <c r="Q435" s="165">
        <v>0</v>
      </c>
      <c r="R435" s="166">
        <v>4408.5283499999996</v>
      </c>
      <c r="S435" s="7"/>
      <c r="T435" s="7"/>
      <c r="U435" s="7"/>
      <c r="V435" s="7"/>
      <c r="W435" s="7"/>
      <c r="X435" s="7"/>
      <c r="Y435" s="7"/>
      <c r="Z435" s="7"/>
      <c r="AA435" s="7"/>
      <c r="AB435" s="7"/>
    </row>
    <row r="436" spans="1:28" ht="13.2">
      <c r="A436" s="167"/>
      <c r="B436" s="167"/>
      <c r="C436" s="167"/>
      <c r="D436" s="167"/>
      <c r="E436" s="168">
        <v>125</v>
      </c>
      <c r="F436" s="169">
        <v>0</v>
      </c>
      <c r="G436" s="121">
        <v>0</v>
      </c>
      <c r="H436" s="121">
        <v>0</v>
      </c>
      <c r="I436" s="121">
        <v>0</v>
      </c>
      <c r="J436" s="121">
        <v>0</v>
      </c>
      <c r="K436" s="121">
        <v>0</v>
      </c>
      <c r="L436" s="121">
        <v>0</v>
      </c>
      <c r="M436" s="121">
        <v>0</v>
      </c>
      <c r="N436" s="121">
        <v>0</v>
      </c>
      <c r="O436" s="121">
        <v>0</v>
      </c>
      <c r="P436" s="121">
        <v>2040.4684</v>
      </c>
      <c r="Q436" s="121">
        <v>0</v>
      </c>
      <c r="R436" s="170">
        <v>2040.4684</v>
      </c>
      <c r="S436" s="7"/>
      <c r="T436" s="7"/>
      <c r="U436" s="7"/>
      <c r="V436" s="7"/>
      <c r="W436" s="7"/>
      <c r="X436" s="7"/>
      <c r="Y436" s="7"/>
      <c r="Z436" s="7"/>
      <c r="AA436" s="7"/>
      <c r="AB436" s="7"/>
    </row>
    <row r="437" spans="1:28" ht="13.2">
      <c r="A437" s="167"/>
      <c r="B437" s="163" t="s">
        <v>125</v>
      </c>
      <c r="C437" s="163" t="s">
        <v>126</v>
      </c>
      <c r="D437" s="163" t="s">
        <v>126</v>
      </c>
      <c r="E437" s="163">
        <v>26</v>
      </c>
      <c r="F437" s="164">
        <v>0</v>
      </c>
      <c r="G437" s="165">
        <v>0</v>
      </c>
      <c r="H437" s="165">
        <v>0</v>
      </c>
      <c r="I437" s="165">
        <v>0</v>
      </c>
      <c r="J437" s="165">
        <v>0</v>
      </c>
      <c r="K437" s="165">
        <v>0</v>
      </c>
      <c r="L437" s="165">
        <v>0</v>
      </c>
      <c r="M437" s="165">
        <v>0</v>
      </c>
      <c r="N437" s="165">
        <v>0</v>
      </c>
      <c r="O437" s="165">
        <v>0</v>
      </c>
      <c r="P437" s="165">
        <v>3041.1619500000002</v>
      </c>
      <c r="Q437" s="165">
        <v>0</v>
      </c>
      <c r="R437" s="166">
        <v>3041.1619500000002</v>
      </c>
      <c r="S437" s="7"/>
      <c r="T437" s="7"/>
      <c r="U437" s="7"/>
      <c r="V437" s="7"/>
      <c r="W437" s="7"/>
      <c r="X437" s="7"/>
      <c r="Y437" s="7"/>
      <c r="Z437" s="7"/>
      <c r="AA437" s="7"/>
      <c r="AB437" s="7"/>
    </row>
    <row r="438" spans="1:28" ht="13.2">
      <c r="A438" s="167"/>
      <c r="B438" s="167"/>
      <c r="C438" s="167"/>
      <c r="D438" s="167"/>
      <c r="E438" s="168">
        <v>129</v>
      </c>
      <c r="F438" s="169">
        <v>0</v>
      </c>
      <c r="G438" s="121">
        <v>0</v>
      </c>
      <c r="H438" s="121">
        <v>0</v>
      </c>
      <c r="I438" s="121">
        <v>0</v>
      </c>
      <c r="J438" s="121">
        <v>0</v>
      </c>
      <c r="K438" s="121">
        <v>0</v>
      </c>
      <c r="L438" s="121">
        <v>0</v>
      </c>
      <c r="M438" s="121">
        <v>0</v>
      </c>
      <c r="N438" s="121">
        <v>0</v>
      </c>
      <c r="O438" s="121">
        <v>0</v>
      </c>
      <c r="P438" s="121">
        <v>1992.8366699999999</v>
      </c>
      <c r="Q438" s="121">
        <v>0</v>
      </c>
      <c r="R438" s="170">
        <v>1992.8366699999999</v>
      </c>
      <c r="S438" s="7"/>
      <c r="T438" s="7"/>
      <c r="U438" s="7"/>
      <c r="V438" s="7"/>
      <c r="W438" s="7"/>
      <c r="X438" s="7"/>
      <c r="Y438" s="7"/>
      <c r="Z438" s="7"/>
      <c r="AA438" s="7"/>
      <c r="AB438" s="7"/>
    </row>
    <row r="439" spans="1:28" ht="13.2">
      <c r="A439" s="167"/>
      <c r="B439" s="167"/>
      <c r="C439" s="167"/>
      <c r="D439" s="163" t="s">
        <v>127</v>
      </c>
      <c r="E439" s="163">
        <v>226</v>
      </c>
      <c r="F439" s="164">
        <v>0</v>
      </c>
      <c r="G439" s="165">
        <v>0</v>
      </c>
      <c r="H439" s="165">
        <v>0</v>
      </c>
      <c r="I439" s="165">
        <v>0</v>
      </c>
      <c r="J439" s="165">
        <v>0</v>
      </c>
      <c r="K439" s="165">
        <v>0</v>
      </c>
      <c r="L439" s="165">
        <v>0</v>
      </c>
      <c r="M439" s="165">
        <v>0</v>
      </c>
      <c r="N439" s="165">
        <v>0</v>
      </c>
      <c r="O439" s="165">
        <v>0</v>
      </c>
      <c r="P439" s="165">
        <v>1698.7841599999999</v>
      </c>
      <c r="Q439" s="165">
        <v>0</v>
      </c>
      <c r="R439" s="166">
        <v>1698.7841599999999</v>
      </c>
      <c r="S439" s="7"/>
      <c r="T439" s="7"/>
      <c r="U439" s="7"/>
      <c r="V439" s="7"/>
      <c r="W439" s="7"/>
      <c r="X439" s="7"/>
      <c r="Y439" s="7"/>
      <c r="Z439" s="7"/>
      <c r="AA439" s="7"/>
      <c r="AB439" s="7"/>
    </row>
    <row r="440" spans="1:28" ht="13.2">
      <c r="A440" s="167"/>
      <c r="B440" s="167"/>
      <c r="C440" s="163" t="s">
        <v>128</v>
      </c>
      <c r="D440" s="163" t="s">
        <v>128</v>
      </c>
      <c r="E440" s="163">
        <v>13</v>
      </c>
      <c r="F440" s="164">
        <v>0</v>
      </c>
      <c r="G440" s="165">
        <v>0</v>
      </c>
      <c r="H440" s="165">
        <v>0</v>
      </c>
      <c r="I440" s="165">
        <v>56.431870000000004</v>
      </c>
      <c r="J440" s="165">
        <v>0</v>
      </c>
      <c r="K440" s="165">
        <v>56.431870000000004</v>
      </c>
      <c r="L440" s="165">
        <v>0</v>
      </c>
      <c r="M440" s="165">
        <v>0</v>
      </c>
      <c r="N440" s="165">
        <v>0</v>
      </c>
      <c r="O440" s="165">
        <v>56.431870000000004</v>
      </c>
      <c r="P440" s="165">
        <v>4401.2163399999999</v>
      </c>
      <c r="Q440" s="165">
        <v>0</v>
      </c>
      <c r="R440" s="166">
        <v>4401.2163399999999</v>
      </c>
      <c r="S440" s="7"/>
      <c r="T440" s="7"/>
      <c r="U440" s="7"/>
      <c r="V440" s="7"/>
      <c r="W440" s="7"/>
      <c r="X440" s="7"/>
      <c r="Y440" s="7"/>
      <c r="Z440" s="7"/>
      <c r="AA440" s="7"/>
      <c r="AB440" s="7"/>
    </row>
    <row r="441" spans="1:28" ht="13.2">
      <c r="A441" s="167"/>
      <c r="B441" s="167"/>
      <c r="C441" s="167"/>
      <c r="D441" s="167"/>
      <c r="E441" s="168">
        <v>34</v>
      </c>
      <c r="F441" s="169">
        <v>0</v>
      </c>
      <c r="G441" s="121">
        <v>0</v>
      </c>
      <c r="H441" s="121">
        <v>0</v>
      </c>
      <c r="I441" s="121">
        <v>0</v>
      </c>
      <c r="J441" s="121">
        <v>0</v>
      </c>
      <c r="K441" s="121">
        <v>0</v>
      </c>
      <c r="L441" s="121">
        <v>0</v>
      </c>
      <c r="M441" s="121">
        <v>0</v>
      </c>
      <c r="N441" s="121">
        <v>0</v>
      </c>
      <c r="O441" s="121">
        <v>0</v>
      </c>
      <c r="P441" s="121">
        <v>3928.2854199999997</v>
      </c>
      <c r="Q441" s="121">
        <v>0</v>
      </c>
      <c r="R441" s="170">
        <v>3928.2854199999997</v>
      </c>
      <c r="S441" s="7"/>
      <c r="T441" s="7"/>
      <c r="U441" s="7"/>
      <c r="V441" s="7"/>
      <c r="W441" s="7"/>
      <c r="X441" s="7"/>
      <c r="Y441" s="7"/>
      <c r="Z441" s="7"/>
      <c r="AA441" s="7"/>
      <c r="AB441" s="7"/>
    </row>
    <row r="442" spans="1:28" ht="13.2">
      <c r="A442" s="167"/>
      <c r="B442" s="167"/>
      <c r="C442" s="167"/>
      <c r="D442" s="167"/>
      <c r="E442" s="168">
        <v>83</v>
      </c>
      <c r="F442" s="169">
        <v>0</v>
      </c>
      <c r="G442" s="121">
        <v>0</v>
      </c>
      <c r="H442" s="121">
        <v>0</v>
      </c>
      <c r="I442" s="121">
        <v>0</v>
      </c>
      <c r="J442" s="121">
        <v>0</v>
      </c>
      <c r="K442" s="121">
        <v>0</v>
      </c>
      <c r="L442" s="121">
        <v>0</v>
      </c>
      <c r="M442" s="121">
        <v>0</v>
      </c>
      <c r="N442" s="121">
        <v>0</v>
      </c>
      <c r="O442" s="121">
        <v>0</v>
      </c>
      <c r="P442" s="121">
        <v>2221.9355099999998</v>
      </c>
      <c r="Q442" s="121">
        <v>0</v>
      </c>
      <c r="R442" s="170">
        <v>2221.9355099999998</v>
      </c>
      <c r="S442" s="7"/>
      <c r="T442" s="7"/>
      <c r="U442" s="7"/>
      <c r="V442" s="7"/>
      <c r="W442" s="7"/>
      <c r="X442" s="7"/>
      <c r="Y442" s="7"/>
      <c r="Z442" s="7"/>
      <c r="AA442" s="7"/>
      <c r="AB442" s="7"/>
    </row>
    <row r="443" spans="1:28" ht="13.2">
      <c r="A443" s="167"/>
      <c r="B443" s="167"/>
      <c r="C443" s="167"/>
      <c r="D443" s="167"/>
      <c r="E443" s="168">
        <v>84</v>
      </c>
      <c r="F443" s="169">
        <v>0</v>
      </c>
      <c r="G443" s="121">
        <v>0</v>
      </c>
      <c r="H443" s="121">
        <v>0</v>
      </c>
      <c r="I443" s="121">
        <v>0</v>
      </c>
      <c r="J443" s="121">
        <v>0</v>
      </c>
      <c r="K443" s="121">
        <v>0</v>
      </c>
      <c r="L443" s="121">
        <v>0</v>
      </c>
      <c r="M443" s="121">
        <v>0</v>
      </c>
      <c r="N443" s="121">
        <v>0</v>
      </c>
      <c r="O443" s="121">
        <v>0</v>
      </c>
      <c r="P443" s="121">
        <v>11854.87479</v>
      </c>
      <c r="Q443" s="121">
        <v>0</v>
      </c>
      <c r="R443" s="170">
        <v>11854.87479</v>
      </c>
      <c r="S443" s="7"/>
      <c r="T443" s="7"/>
      <c r="U443" s="7"/>
      <c r="V443" s="7"/>
      <c r="W443" s="7"/>
      <c r="X443" s="7"/>
      <c r="Y443" s="7"/>
      <c r="Z443" s="7"/>
      <c r="AA443" s="7"/>
      <c r="AB443" s="7"/>
    </row>
    <row r="444" spans="1:28" ht="13.2">
      <c r="A444" s="167"/>
      <c r="B444" s="167"/>
      <c r="C444" s="167"/>
      <c r="D444" s="167"/>
      <c r="E444" s="168">
        <v>228</v>
      </c>
      <c r="F444" s="169">
        <v>0</v>
      </c>
      <c r="G444" s="121">
        <v>0</v>
      </c>
      <c r="H444" s="121">
        <v>0</v>
      </c>
      <c r="I444" s="121">
        <v>0</v>
      </c>
      <c r="J444" s="121">
        <v>0</v>
      </c>
      <c r="K444" s="121">
        <v>0</v>
      </c>
      <c r="L444" s="121">
        <v>0</v>
      </c>
      <c r="M444" s="121">
        <v>0</v>
      </c>
      <c r="N444" s="121">
        <v>0</v>
      </c>
      <c r="O444" s="121">
        <v>0</v>
      </c>
      <c r="P444" s="121">
        <v>378.56610999999998</v>
      </c>
      <c r="Q444" s="121">
        <v>0</v>
      </c>
      <c r="R444" s="170">
        <v>378.56610999999998</v>
      </c>
      <c r="S444" s="7"/>
      <c r="T444" s="7"/>
      <c r="U444" s="7"/>
      <c r="V444" s="7"/>
      <c r="W444" s="7"/>
      <c r="X444" s="7"/>
      <c r="Y444" s="7"/>
      <c r="Z444" s="7"/>
      <c r="AA444" s="7"/>
      <c r="AB444" s="7"/>
    </row>
    <row r="445" spans="1:28" ht="13.2">
      <c r="A445" s="167"/>
      <c r="B445" s="167"/>
      <c r="C445" s="163" t="s">
        <v>257</v>
      </c>
      <c r="D445" s="163" t="s">
        <v>257</v>
      </c>
      <c r="E445" s="163">
        <v>130</v>
      </c>
      <c r="F445" s="164">
        <v>0</v>
      </c>
      <c r="G445" s="165">
        <v>0</v>
      </c>
      <c r="H445" s="165">
        <v>0</v>
      </c>
      <c r="I445" s="165">
        <v>0</v>
      </c>
      <c r="J445" s="165">
        <v>0</v>
      </c>
      <c r="K445" s="165">
        <v>0</v>
      </c>
      <c r="L445" s="165">
        <v>0</v>
      </c>
      <c r="M445" s="165">
        <v>0</v>
      </c>
      <c r="N445" s="165">
        <v>0</v>
      </c>
      <c r="O445" s="165">
        <v>0</v>
      </c>
      <c r="P445" s="165">
        <v>2694.7549599999998</v>
      </c>
      <c r="Q445" s="165">
        <v>0</v>
      </c>
      <c r="R445" s="166">
        <v>2694.7549599999998</v>
      </c>
      <c r="S445" s="7"/>
      <c r="T445" s="7"/>
      <c r="U445" s="7"/>
      <c r="V445" s="7"/>
      <c r="W445" s="7"/>
      <c r="X445" s="7"/>
      <c r="Y445" s="7"/>
      <c r="Z445" s="7"/>
      <c r="AA445" s="7"/>
      <c r="AB445" s="7"/>
    </row>
    <row r="446" spans="1:28" ht="13.2">
      <c r="A446" s="167"/>
      <c r="B446" s="167"/>
      <c r="C446" s="163" t="s">
        <v>259</v>
      </c>
      <c r="D446" s="163" t="s">
        <v>259</v>
      </c>
      <c r="E446" s="163">
        <v>14</v>
      </c>
      <c r="F446" s="164">
        <v>0</v>
      </c>
      <c r="G446" s="165">
        <v>0</v>
      </c>
      <c r="H446" s="165">
        <v>0</v>
      </c>
      <c r="I446" s="165">
        <v>0</v>
      </c>
      <c r="J446" s="165">
        <v>0</v>
      </c>
      <c r="K446" s="165">
        <v>0</v>
      </c>
      <c r="L446" s="165">
        <v>0</v>
      </c>
      <c r="M446" s="165">
        <v>0</v>
      </c>
      <c r="N446" s="165">
        <v>0</v>
      </c>
      <c r="O446" s="165">
        <v>0</v>
      </c>
      <c r="P446" s="165">
        <v>1996.02493</v>
      </c>
      <c r="Q446" s="165">
        <v>0</v>
      </c>
      <c r="R446" s="166">
        <v>1996.02493</v>
      </c>
      <c r="S446" s="7"/>
      <c r="T446" s="7"/>
      <c r="U446" s="7"/>
      <c r="V446" s="7"/>
      <c r="W446" s="7"/>
      <c r="X446" s="7"/>
      <c r="Y446" s="7"/>
      <c r="Z446" s="7"/>
      <c r="AA446" s="7"/>
      <c r="AB446" s="7"/>
    </row>
    <row r="447" spans="1:28" ht="13.2">
      <c r="A447" s="167"/>
      <c r="B447" s="167"/>
      <c r="C447" s="167"/>
      <c r="D447" s="167"/>
      <c r="E447" s="168">
        <v>128</v>
      </c>
      <c r="F447" s="169">
        <v>0</v>
      </c>
      <c r="G447" s="121">
        <v>0</v>
      </c>
      <c r="H447" s="121">
        <v>0</v>
      </c>
      <c r="I447" s="121">
        <v>0</v>
      </c>
      <c r="J447" s="121">
        <v>0</v>
      </c>
      <c r="K447" s="121">
        <v>0</v>
      </c>
      <c r="L447" s="121">
        <v>0</v>
      </c>
      <c r="M447" s="121">
        <v>0</v>
      </c>
      <c r="N447" s="121">
        <v>0</v>
      </c>
      <c r="O447" s="121">
        <v>0</v>
      </c>
      <c r="P447" s="121">
        <v>1497.2934</v>
      </c>
      <c r="Q447" s="121">
        <v>0</v>
      </c>
      <c r="R447" s="170">
        <v>1497.2934</v>
      </c>
      <c r="S447" s="7"/>
      <c r="T447" s="7"/>
      <c r="U447" s="7"/>
      <c r="V447" s="7"/>
      <c r="W447" s="7"/>
      <c r="X447" s="7"/>
      <c r="Y447" s="7"/>
      <c r="Z447" s="7"/>
      <c r="AA447" s="7"/>
      <c r="AB447" s="7"/>
    </row>
    <row r="448" spans="1:28" ht="13.2">
      <c r="A448" s="167"/>
      <c r="B448" s="163" t="s">
        <v>14</v>
      </c>
      <c r="C448" s="163" t="s">
        <v>132</v>
      </c>
      <c r="D448" s="163" t="s">
        <v>132</v>
      </c>
      <c r="E448" s="163">
        <v>39</v>
      </c>
      <c r="F448" s="164">
        <v>0</v>
      </c>
      <c r="G448" s="165">
        <v>0</v>
      </c>
      <c r="H448" s="165">
        <v>0</v>
      </c>
      <c r="I448" s="165">
        <v>0</v>
      </c>
      <c r="J448" s="165">
        <v>0</v>
      </c>
      <c r="K448" s="165">
        <v>0</v>
      </c>
      <c r="L448" s="165">
        <v>0</v>
      </c>
      <c r="M448" s="165">
        <v>0</v>
      </c>
      <c r="N448" s="165">
        <v>0</v>
      </c>
      <c r="O448" s="165">
        <v>0</v>
      </c>
      <c r="P448" s="165">
        <v>9199.9525099999992</v>
      </c>
      <c r="Q448" s="165">
        <v>0</v>
      </c>
      <c r="R448" s="166">
        <v>9199.9525099999992</v>
      </c>
      <c r="S448" s="7"/>
      <c r="T448" s="7"/>
      <c r="U448" s="7"/>
      <c r="V448" s="7"/>
      <c r="W448" s="7"/>
      <c r="X448" s="7"/>
      <c r="Y448" s="7"/>
      <c r="Z448" s="7"/>
      <c r="AA448" s="7"/>
      <c r="AB448" s="7"/>
    </row>
    <row r="449" spans="1:28" ht="13.2">
      <c r="A449" s="167"/>
      <c r="B449" s="167"/>
      <c r="C449" s="167"/>
      <c r="D449" s="167"/>
      <c r="E449" s="168">
        <v>133</v>
      </c>
      <c r="F449" s="169">
        <v>0</v>
      </c>
      <c r="G449" s="121">
        <v>0</v>
      </c>
      <c r="H449" s="121">
        <v>0</v>
      </c>
      <c r="I449" s="121">
        <v>0</v>
      </c>
      <c r="J449" s="121">
        <v>0</v>
      </c>
      <c r="K449" s="121">
        <v>0</v>
      </c>
      <c r="L449" s="121">
        <v>0</v>
      </c>
      <c r="M449" s="121">
        <v>0</v>
      </c>
      <c r="N449" s="121">
        <v>0</v>
      </c>
      <c r="O449" s="121">
        <v>0</v>
      </c>
      <c r="P449" s="121">
        <v>5280.4883200000004</v>
      </c>
      <c r="Q449" s="121">
        <v>0</v>
      </c>
      <c r="R449" s="170">
        <v>5280.4883200000004</v>
      </c>
      <c r="S449" s="7"/>
      <c r="T449" s="7"/>
      <c r="U449" s="7"/>
      <c r="V449" s="7"/>
      <c r="W449" s="7"/>
      <c r="X449" s="7"/>
      <c r="Y449" s="7"/>
      <c r="Z449" s="7"/>
      <c r="AA449" s="7"/>
      <c r="AB449" s="7"/>
    </row>
    <row r="450" spans="1:28" ht="13.2">
      <c r="A450" s="167"/>
      <c r="B450" s="167"/>
      <c r="C450" s="163" t="s">
        <v>205</v>
      </c>
      <c r="D450" s="163" t="s">
        <v>206</v>
      </c>
      <c r="E450" s="163">
        <v>72</v>
      </c>
      <c r="F450" s="164">
        <v>0</v>
      </c>
      <c r="G450" s="165">
        <v>0</v>
      </c>
      <c r="H450" s="165">
        <v>0</v>
      </c>
      <c r="I450" s="165">
        <v>0</v>
      </c>
      <c r="J450" s="165">
        <v>0</v>
      </c>
      <c r="K450" s="165">
        <v>0</v>
      </c>
      <c r="L450" s="165">
        <v>0</v>
      </c>
      <c r="M450" s="165">
        <v>0</v>
      </c>
      <c r="N450" s="165">
        <v>0</v>
      </c>
      <c r="O450" s="165">
        <v>0</v>
      </c>
      <c r="P450" s="165">
        <v>973.31693999999993</v>
      </c>
      <c r="Q450" s="165">
        <v>0</v>
      </c>
      <c r="R450" s="166">
        <v>973.31693999999993</v>
      </c>
      <c r="S450" s="7"/>
      <c r="T450" s="7"/>
      <c r="U450" s="7"/>
      <c r="V450" s="7"/>
      <c r="W450" s="7"/>
      <c r="X450" s="7"/>
      <c r="Y450" s="7"/>
      <c r="Z450" s="7"/>
      <c r="AA450" s="7"/>
      <c r="AB450" s="7"/>
    </row>
    <row r="451" spans="1:28" ht="13.2">
      <c r="A451" s="167"/>
      <c r="B451" s="167"/>
      <c r="C451" s="167"/>
      <c r="D451" s="167"/>
      <c r="E451" s="168">
        <v>132</v>
      </c>
      <c r="F451" s="169">
        <v>0</v>
      </c>
      <c r="G451" s="121">
        <v>0</v>
      </c>
      <c r="H451" s="121">
        <v>0</v>
      </c>
      <c r="I451" s="121">
        <v>0</v>
      </c>
      <c r="J451" s="121">
        <v>0</v>
      </c>
      <c r="K451" s="121">
        <v>0</v>
      </c>
      <c r="L451" s="121">
        <v>0</v>
      </c>
      <c r="M451" s="121">
        <v>0</v>
      </c>
      <c r="N451" s="121">
        <v>0</v>
      </c>
      <c r="O451" s="121">
        <v>0</v>
      </c>
      <c r="P451" s="121">
        <v>654.81812000000002</v>
      </c>
      <c r="Q451" s="121">
        <v>0</v>
      </c>
      <c r="R451" s="170">
        <v>654.81812000000002</v>
      </c>
      <c r="S451" s="7"/>
      <c r="T451" s="7"/>
      <c r="U451" s="7"/>
      <c r="V451" s="7"/>
      <c r="W451" s="7"/>
      <c r="X451" s="7"/>
      <c r="Y451" s="7"/>
      <c r="Z451" s="7"/>
      <c r="AA451" s="7"/>
      <c r="AB451" s="7"/>
    </row>
    <row r="452" spans="1:28" ht="13.2">
      <c r="A452" s="167"/>
      <c r="B452" s="167"/>
      <c r="C452" s="163" t="s">
        <v>133</v>
      </c>
      <c r="D452" s="163" t="s">
        <v>134</v>
      </c>
      <c r="E452" s="163">
        <v>35</v>
      </c>
      <c r="F452" s="164">
        <v>0</v>
      </c>
      <c r="G452" s="165">
        <v>0</v>
      </c>
      <c r="H452" s="165">
        <v>0</v>
      </c>
      <c r="I452" s="165">
        <v>0</v>
      </c>
      <c r="J452" s="165">
        <v>0</v>
      </c>
      <c r="K452" s="165">
        <v>0</v>
      </c>
      <c r="L452" s="165">
        <v>0</v>
      </c>
      <c r="M452" s="165">
        <v>0</v>
      </c>
      <c r="N452" s="165">
        <v>0</v>
      </c>
      <c r="O452" s="165">
        <v>0</v>
      </c>
      <c r="P452" s="165">
        <v>4760.3144599999996</v>
      </c>
      <c r="Q452" s="165">
        <v>0</v>
      </c>
      <c r="R452" s="166">
        <v>4760.3144599999996</v>
      </c>
      <c r="S452" s="7"/>
      <c r="T452" s="7"/>
      <c r="U452" s="7"/>
      <c r="V452" s="7"/>
      <c r="W452" s="7"/>
      <c r="X452" s="7"/>
      <c r="Y452" s="7"/>
      <c r="Z452" s="7"/>
      <c r="AA452" s="7"/>
      <c r="AB452" s="7"/>
    </row>
    <row r="453" spans="1:28" ht="13.2">
      <c r="A453" s="167"/>
      <c r="B453" s="167"/>
      <c r="C453" s="167"/>
      <c r="D453" s="167"/>
      <c r="E453" s="168">
        <v>93</v>
      </c>
      <c r="F453" s="169">
        <v>0</v>
      </c>
      <c r="G453" s="121">
        <v>0</v>
      </c>
      <c r="H453" s="121">
        <v>0</v>
      </c>
      <c r="I453" s="121">
        <v>0</v>
      </c>
      <c r="J453" s="121">
        <v>0</v>
      </c>
      <c r="K453" s="121">
        <v>0</v>
      </c>
      <c r="L453" s="121">
        <v>0</v>
      </c>
      <c r="M453" s="121">
        <v>0</v>
      </c>
      <c r="N453" s="121">
        <v>0</v>
      </c>
      <c r="O453" s="121">
        <v>0</v>
      </c>
      <c r="P453" s="121">
        <v>4442.9824900000003</v>
      </c>
      <c r="Q453" s="121">
        <v>0</v>
      </c>
      <c r="R453" s="170">
        <v>4442.9824900000003</v>
      </c>
      <c r="S453" s="7"/>
      <c r="T453" s="7"/>
      <c r="U453" s="7"/>
      <c r="V453" s="7"/>
      <c r="W453" s="7"/>
      <c r="X453" s="7"/>
      <c r="Y453" s="7"/>
      <c r="Z453" s="7"/>
      <c r="AA453" s="7"/>
      <c r="AB453" s="7"/>
    </row>
    <row r="454" spans="1:28" ht="13.2">
      <c r="A454" s="167"/>
      <c r="B454" s="167"/>
      <c r="C454" s="167"/>
      <c r="D454" s="163" t="s">
        <v>133</v>
      </c>
      <c r="E454" s="163">
        <v>15</v>
      </c>
      <c r="F454" s="164">
        <v>0</v>
      </c>
      <c r="G454" s="165">
        <v>0</v>
      </c>
      <c r="H454" s="165">
        <v>0</v>
      </c>
      <c r="I454" s="165">
        <v>430.83643999999998</v>
      </c>
      <c r="J454" s="165">
        <v>0</v>
      </c>
      <c r="K454" s="165">
        <v>430.83643999999998</v>
      </c>
      <c r="L454" s="165">
        <v>0</v>
      </c>
      <c r="M454" s="165">
        <v>0</v>
      </c>
      <c r="N454" s="165">
        <v>0</v>
      </c>
      <c r="O454" s="165">
        <v>430.83643999999998</v>
      </c>
      <c r="P454" s="165">
        <v>15963.079449999999</v>
      </c>
      <c r="Q454" s="165">
        <v>0</v>
      </c>
      <c r="R454" s="166">
        <v>15963.079449999999</v>
      </c>
      <c r="S454" s="7"/>
      <c r="T454" s="7"/>
      <c r="U454" s="7"/>
      <c r="V454" s="7"/>
      <c r="W454" s="7"/>
      <c r="X454" s="7"/>
      <c r="Y454" s="7"/>
      <c r="Z454" s="7"/>
      <c r="AA454" s="7"/>
      <c r="AB454" s="7"/>
    </row>
    <row r="455" spans="1:28" ht="13.2">
      <c r="A455" s="167"/>
      <c r="B455" s="167"/>
      <c r="C455" s="167"/>
      <c r="D455" s="167"/>
      <c r="E455" s="168">
        <v>91</v>
      </c>
      <c r="F455" s="169">
        <v>0</v>
      </c>
      <c r="G455" s="121">
        <v>0</v>
      </c>
      <c r="H455" s="121">
        <v>0</v>
      </c>
      <c r="I455" s="121">
        <v>0</v>
      </c>
      <c r="J455" s="121">
        <v>0</v>
      </c>
      <c r="K455" s="121">
        <v>0</v>
      </c>
      <c r="L455" s="121">
        <v>0</v>
      </c>
      <c r="M455" s="121">
        <v>0</v>
      </c>
      <c r="N455" s="121">
        <v>0</v>
      </c>
      <c r="O455" s="121">
        <v>0</v>
      </c>
      <c r="P455" s="121">
        <v>18546.916949999999</v>
      </c>
      <c r="Q455" s="121">
        <v>0</v>
      </c>
      <c r="R455" s="170">
        <v>18546.916949999999</v>
      </c>
      <c r="S455" s="7"/>
      <c r="T455" s="7"/>
      <c r="U455" s="7"/>
      <c r="V455" s="7"/>
      <c r="W455" s="7"/>
      <c r="X455" s="7"/>
      <c r="Y455" s="7"/>
      <c r="Z455" s="7"/>
      <c r="AA455" s="7"/>
      <c r="AB455" s="7"/>
    </row>
    <row r="456" spans="1:28" ht="13.2">
      <c r="A456" s="167"/>
      <c r="B456" s="167"/>
      <c r="C456" s="167"/>
      <c r="D456" s="163" t="s">
        <v>290</v>
      </c>
      <c r="E456" s="163">
        <v>111</v>
      </c>
      <c r="F456" s="164">
        <v>0</v>
      </c>
      <c r="G456" s="165">
        <v>0</v>
      </c>
      <c r="H456" s="165">
        <v>0</v>
      </c>
      <c r="I456" s="165">
        <v>0</v>
      </c>
      <c r="J456" s="165">
        <v>0</v>
      </c>
      <c r="K456" s="165">
        <v>0</v>
      </c>
      <c r="L456" s="165">
        <v>0</v>
      </c>
      <c r="M456" s="165">
        <v>0</v>
      </c>
      <c r="N456" s="165">
        <v>0</v>
      </c>
      <c r="O456" s="165">
        <v>0</v>
      </c>
      <c r="P456" s="165">
        <v>4017.7566200000001</v>
      </c>
      <c r="Q456" s="165">
        <v>0</v>
      </c>
      <c r="R456" s="166">
        <v>4017.7566200000001</v>
      </c>
      <c r="S456" s="7"/>
      <c r="T456" s="7"/>
      <c r="U456" s="7"/>
      <c r="V456" s="7"/>
      <c r="W456" s="7"/>
      <c r="X456" s="7"/>
      <c r="Y456" s="7"/>
      <c r="Z456" s="7"/>
      <c r="AA456" s="7"/>
      <c r="AB456" s="7"/>
    </row>
    <row r="457" spans="1:28" ht="13.2">
      <c r="A457" s="167"/>
      <c r="B457" s="167"/>
      <c r="C457" s="163" t="s">
        <v>135</v>
      </c>
      <c r="D457" s="163" t="s">
        <v>135</v>
      </c>
      <c r="E457" s="163">
        <v>131</v>
      </c>
      <c r="F457" s="164">
        <v>0</v>
      </c>
      <c r="G457" s="165">
        <v>0</v>
      </c>
      <c r="H457" s="165">
        <v>0</v>
      </c>
      <c r="I457" s="165">
        <v>0</v>
      </c>
      <c r="J457" s="165">
        <v>0</v>
      </c>
      <c r="K457" s="165">
        <v>0</v>
      </c>
      <c r="L457" s="165">
        <v>0</v>
      </c>
      <c r="M457" s="165">
        <v>0</v>
      </c>
      <c r="N457" s="165">
        <v>0</v>
      </c>
      <c r="O457" s="165">
        <v>0</v>
      </c>
      <c r="P457" s="165">
        <v>4767.4842699999999</v>
      </c>
      <c r="Q457" s="165">
        <v>0</v>
      </c>
      <c r="R457" s="166">
        <v>4767.4842699999999</v>
      </c>
      <c r="S457" s="7"/>
      <c r="T457" s="7"/>
      <c r="U457" s="7"/>
      <c r="V457" s="7"/>
      <c r="W457" s="7"/>
      <c r="X457" s="7"/>
      <c r="Y457" s="7"/>
      <c r="Z457" s="7"/>
      <c r="AA457" s="7"/>
      <c r="AB457" s="7"/>
    </row>
    <row r="458" spans="1:28" ht="13.2">
      <c r="A458" s="167"/>
      <c r="B458" s="167"/>
      <c r="C458" s="163" t="s">
        <v>291</v>
      </c>
      <c r="D458" s="163" t="s">
        <v>291</v>
      </c>
      <c r="E458" s="163">
        <v>134</v>
      </c>
      <c r="F458" s="164">
        <v>0</v>
      </c>
      <c r="G458" s="165">
        <v>0</v>
      </c>
      <c r="H458" s="165">
        <v>0</v>
      </c>
      <c r="I458" s="165">
        <v>0</v>
      </c>
      <c r="J458" s="165">
        <v>0</v>
      </c>
      <c r="K458" s="165">
        <v>0</v>
      </c>
      <c r="L458" s="165">
        <v>0</v>
      </c>
      <c r="M458" s="165">
        <v>0</v>
      </c>
      <c r="N458" s="165">
        <v>0</v>
      </c>
      <c r="O458" s="165">
        <v>0</v>
      </c>
      <c r="P458" s="165">
        <v>3174.5182999999997</v>
      </c>
      <c r="Q458" s="165">
        <v>0</v>
      </c>
      <c r="R458" s="166">
        <v>3174.5182999999997</v>
      </c>
      <c r="S458" s="7"/>
      <c r="T458" s="7"/>
      <c r="U458" s="7"/>
      <c r="V458" s="7"/>
      <c r="W458" s="7"/>
      <c r="X458" s="7"/>
      <c r="Y458" s="7"/>
      <c r="Z458" s="7"/>
      <c r="AA458" s="7"/>
      <c r="AB458" s="7"/>
    </row>
    <row r="459" spans="1:28" ht="13.2">
      <c r="A459" s="167"/>
      <c r="B459" s="163" t="s">
        <v>15</v>
      </c>
      <c r="C459" s="163" t="s">
        <v>136</v>
      </c>
      <c r="D459" s="163" t="s">
        <v>136</v>
      </c>
      <c r="E459" s="163">
        <v>30</v>
      </c>
      <c r="F459" s="164">
        <v>0</v>
      </c>
      <c r="G459" s="165">
        <v>0</v>
      </c>
      <c r="H459" s="165">
        <v>0</v>
      </c>
      <c r="I459" s="165">
        <v>62.704180000000001</v>
      </c>
      <c r="J459" s="165">
        <v>0</v>
      </c>
      <c r="K459" s="165">
        <v>62.704180000000001</v>
      </c>
      <c r="L459" s="165">
        <v>0</v>
      </c>
      <c r="M459" s="165">
        <v>0</v>
      </c>
      <c r="N459" s="165">
        <v>0</v>
      </c>
      <c r="O459" s="165">
        <v>62.704180000000001</v>
      </c>
      <c r="P459" s="165">
        <v>2678.8155400000001</v>
      </c>
      <c r="Q459" s="165">
        <v>0</v>
      </c>
      <c r="R459" s="166">
        <v>2678.8155400000001</v>
      </c>
      <c r="S459" s="7"/>
      <c r="T459" s="7"/>
      <c r="U459" s="7"/>
      <c r="V459" s="7"/>
      <c r="W459" s="7"/>
      <c r="X459" s="7"/>
      <c r="Y459" s="7"/>
      <c r="Z459" s="7"/>
      <c r="AA459" s="7"/>
      <c r="AB459" s="7"/>
    </row>
    <row r="460" spans="1:28" ht="13.2">
      <c r="A460" s="167"/>
      <c r="B460" s="167"/>
      <c r="C460" s="167"/>
      <c r="D460" s="167"/>
      <c r="E460" s="168">
        <v>94</v>
      </c>
      <c r="F460" s="169">
        <v>0</v>
      </c>
      <c r="G460" s="121">
        <v>0</v>
      </c>
      <c r="H460" s="121">
        <v>0</v>
      </c>
      <c r="I460" s="121">
        <v>0</v>
      </c>
      <c r="J460" s="121">
        <v>0</v>
      </c>
      <c r="K460" s="121">
        <v>0</v>
      </c>
      <c r="L460" s="121">
        <v>0</v>
      </c>
      <c r="M460" s="121">
        <v>0</v>
      </c>
      <c r="N460" s="121">
        <v>0</v>
      </c>
      <c r="O460" s="121">
        <v>0</v>
      </c>
      <c r="P460" s="121">
        <v>10362.40782</v>
      </c>
      <c r="Q460" s="121">
        <v>0</v>
      </c>
      <c r="R460" s="170">
        <v>10362.40782</v>
      </c>
      <c r="S460" s="7"/>
      <c r="T460" s="7"/>
      <c r="U460" s="7"/>
      <c r="V460" s="7"/>
      <c r="W460" s="7"/>
      <c r="X460" s="7"/>
      <c r="Y460" s="7"/>
      <c r="Z460" s="7"/>
      <c r="AA460" s="7"/>
      <c r="AB460" s="7"/>
    </row>
    <row r="461" spans="1:28" ht="13.2">
      <c r="A461" s="167"/>
      <c r="B461" s="167"/>
      <c r="C461" s="167"/>
      <c r="D461" s="167"/>
      <c r="E461" s="168">
        <v>118</v>
      </c>
      <c r="F461" s="169">
        <v>0</v>
      </c>
      <c r="G461" s="121">
        <v>0</v>
      </c>
      <c r="H461" s="121">
        <v>0</v>
      </c>
      <c r="I461" s="121">
        <v>0</v>
      </c>
      <c r="J461" s="121">
        <v>0</v>
      </c>
      <c r="K461" s="121">
        <v>0</v>
      </c>
      <c r="L461" s="121">
        <v>0</v>
      </c>
      <c r="M461" s="121">
        <v>0</v>
      </c>
      <c r="N461" s="121">
        <v>0</v>
      </c>
      <c r="O461" s="121">
        <v>0</v>
      </c>
      <c r="P461" s="121">
        <v>2207.50396</v>
      </c>
      <c r="Q461" s="121">
        <v>0</v>
      </c>
      <c r="R461" s="170">
        <v>2207.50396</v>
      </c>
      <c r="S461" s="7"/>
      <c r="T461" s="7"/>
      <c r="U461" s="7"/>
      <c r="V461" s="7"/>
      <c r="W461" s="7"/>
      <c r="X461" s="7"/>
      <c r="Y461" s="7"/>
      <c r="Z461" s="7"/>
      <c r="AA461" s="7"/>
      <c r="AB461" s="7"/>
    </row>
    <row r="462" spans="1:28" ht="13.2">
      <c r="A462" s="167"/>
      <c r="B462" s="167"/>
      <c r="C462" s="167"/>
      <c r="D462" s="167"/>
      <c r="E462" s="168">
        <v>214</v>
      </c>
      <c r="F462" s="169">
        <v>0</v>
      </c>
      <c r="G462" s="121">
        <v>0</v>
      </c>
      <c r="H462" s="121">
        <v>0</v>
      </c>
      <c r="I462" s="121">
        <v>0</v>
      </c>
      <c r="J462" s="121">
        <v>0</v>
      </c>
      <c r="K462" s="121">
        <v>0</v>
      </c>
      <c r="L462" s="121">
        <v>0</v>
      </c>
      <c r="M462" s="121">
        <v>0</v>
      </c>
      <c r="N462" s="121">
        <v>0</v>
      </c>
      <c r="O462" s="121">
        <v>0</v>
      </c>
      <c r="P462" s="121">
        <v>2903.0681099999997</v>
      </c>
      <c r="Q462" s="121">
        <v>0</v>
      </c>
      <c r="R462" s="170">
        <v>2903.0681099999997</v>
      </c>
      <c r="S462" s="7"/>
      <c r="T462" s="7"/>
      <c r="U462" s="7"/>
      <c r="V462" s="7"/>
      <c r="W462" s="7"/>
      <c r="X462" s="7"/>
      <c r="Y462" s="7"/>
      <c r="Z462" s="7"/>
      <c r="AA462" s="7"/>
      <c r="AB462" s="7"/>
    </row>
    <row r="463" spans="1:28" ht="13.2">
      <c r="A463" s="167"/>
      <c r="B463" s="167"/>
      <c r="C463" s="167"/>
      <c r="D463" s="167"/>
      <c r="E463" s="168">
        <v>230</v>
      </c>
      <c r="F463" s="169">
        <v>0</v>
      </c>
      <c r="G463" s="121">
        <v>0</v>
      </c>
      <c r="H463" s="121">
        <v>0</v>
      </c>
      <c r="I463" s="121">
        <v>0</v>
      </c>
      <c r="J463" s="121">
        <v>0</v>
      </c>
      <c r="K463" s="121">
        <v>0</v>
      </c>
      <c r="L463" s="121">
        <v>2.0981199999999998</v>
      </c>
      <c r="M463" s="121">
        <v>0</v>
      </c>
      <c r="N463" s="121">
        <v>2.0981199999999998</v>
      </c>
      <c r="O463" s="121">
        <v>2.0981199999999998</v>
      </c>
      <c r="P463" s="121">
        <v>29511.893339999999</v>
      </c>
      <c r="Q463" s="121">
        <v>0</v>
      </c>
      <c r="R463" s="170">
        <v>29511.893339999999</v>
      </c>
      <c r="S463" s="7"/>
      <c r="T463" s="7"/>
      <c r="U463" s="7"/>
      <c r="V463" s="7"/>
      <c r="W463" s="7"/>
      <c r="X463" s="7"/>
      <c r="Y463" s="7"/>
      <c r="Z463" s="7"/>
      <c r="AA463" s="7"/>
      <c r="AB463" s="7"/>
    </row>
    <row r="464" spans="1:28" ht="13.2">
      <c r="A464" s="167"/>
      <c r="B464" s="167"/>
      <c r="C464" s="167"/>
      <c r="D464" s="167"/>
      <c r="E464" s="168">
        <v>241</v>
      </c>
      <c r="F464" s="169">
        <v>0</v>
      </c>
      <c r="G464" s="121">
        <v>0</v>
      </c>
      <c r="H464" s="121">
        <v>0</v>
      </c>
      <c r="I464" s="121">
        <v>0</v>
      </c>
      <c r="J464" s="121">
        <v>0</v>
      </c>
      <c r="K464" s="121">
        <v>0</v>
      </c>
      <c r="L464" s="121">
        <v>0</v>
      </c>
      <c r="M464" s="121">
        <v>0</v>
      </c>
      <c r="N464" s="121">
        <v>0</v>
      </c>
      <c r="O464" s="121">
        <v>0</v>
      </c>
      <c r="P464" s="121">
        <v>1379.27809</v>
      </c>
      <c r="Q464" s="121">
        <v>0</v>
      </c>
      <c r="R464" s="170">
        <v>1379.27809</v>
      </c>
      <c r="S464" s="7"/>
      <c r="T464" s="7"/>
      <c r="U464" s="7"/>
      <c r="V464" s="7"/>
      <c r="W464" s="7"/>
      <c r="X464" s="7"/>
      <c r="Y464" s="7"/>
      <c r="Z464" s="7"/>
      <c r="AA464" s="7"/>
      <c r="AB464" s="7"/>
    </row>
    <row r="465" spans="1:28" ht="13.2">
      <c r="A465" s="167"/>
      <c r="B465" s="167"/>
      <c r="C465" s="163" t="s">
        <v>15</v>
      </c>
      <c r="D465" s="163" t="s">
        <v>15</v>
      </c>
      <c r="E465" s="163">
        <v>135</v>
      </c>
      <c r="F465" s="164">
        <v>0</v>
      </c>
      <c r="G465" s="165">
        <v>0</v>
      </c>
      <c r="H465" s="165">
        <v>0</v>
      </c>
      <c r="I465" s="165">
        <v>0</v>
      </c>
      <c r="J465" s="165">
        <v>0</v>
      </c>
      <c r="K465" s="165">
        <v>0</v>
      </c>
      <c r="L465" s="165">
        <v>0</v>
      </c>
      <c r="M465" s="165">
        <v>0</v>
      </c>
      <c r="N465" s="165">
        <v>0</v>
      </c>
      <c r="O465" s="165">
        <v>0</v>
      </c>
      <c r="P465" s="165">
        <v>11076.749970000001</v>
      </c>
      <c r="Q465" s="165">
        <v>0</v>
      </c>
      <c r="R465" s="166">
        <v>11076.749970000001</v>
      </c>
      <c r="S465" s="7"/>
      <c r="T465" s="7"/>
      <c r="U465" s="7"/>
      <c r="V465" s="7"/>
      <c r="W465" s="7"/>
      <c r="X465" s="7"/>
      <c r="Y465" s="7"/>
      <c r="Z465" s="7"/>
      <c r="AA465" s="7"/>
      <c r="AB465" s="7"/>
    </row>
    <row r="466" spans="1:28" ht="13.2">
      <c r="A466" s="167"/>
      <c r="B466" s="167"/>
      <c r="C466" s="167"/>
      <c r="D466" s="163" t="s">
        <v>292</v>
      </c>
      <c r="E466" s="163">
        <v>68</v>
      </c>
      <c r="F466" s="164">
        <v>0</v>
      </c>
      <c r="G466" s="165">
        <v>0</v>
      </c>
      <c r="H466" s="165">
        <v>0</v>
      </c>
      <c r="I466" s="165">
        <v>0</v>
      </c>
      <c r="J466" s="165">
        <v>0</v>
      </c>
      <c r="K466" s="165">
        <v>0</v>
      </c>
      <c r="L466" s="165">
        <v>0</v>
      </c>
      <c r="M466" s="165">
        <v>0</v>
      </c>
      <c r="N466" s="165">
        <v>0</v>
      </c>
      <c r="O466" s="165">
        <v>0</v>
      </c>
      <c r="P466" s="165">
        <v>1663.8273000000002</v>
      </c>
      <c r="Q466" s="165">
        <v>0</v>
      </c>
      <c r="R466" s="166">
        <v>1663.8273000000002</v>
      </c>
      <c r="S466" s="7"/>
      <c r="T466" s="7"/>
      <c r="U466" s="7"/>
      <c r="V466" s="7"/>
      <c r="W466" s="7"/>
      <c r="X466" s="7"/>
      <c r="Y466" s="7"/>
      <c r="Z466" s="7"/>
      <c r="AA466" s="7"/>
      <c r="AB466" s="7"/>
    </row>
    <row r="467" spans="1:28" ht="13.2">
      <c r="A467" s="167"/>
      <c r="B467" s="167"/>
      <c r="C467" s="163" t="s">
        <v>210</v>
      </c>
      <c r="D467" s="163" t="s">
        <v>204</v>
      </c>
      <c r="E467" s="163">
        <v>136</v>
      </c>
      <c r="F467" s="164">
        <v>0</v>
      </c>
      <c r="G467" s="165">
        <v>0</v>
      </c>
      <c r="H467" s="165">
        <v>0</v>
      </c>
      <c r="I467" s="165">
        <v>0</v>
      </c>
      <c r="J467" s="165">
        <v>0</v>
      </c>
      <c r="K467" s="165">
        <v>0</v>
      </c>
      <c r="L467" s="165">
        <v>0</v>
      </c>
      <c r="M467" s="165">
        <v>0</v>
      </c>
      <c r="N467" s="165">
        <v>0</v>
      </c>
      <c r="O467" s="165">
        <v>0</v>
      </c>
      <c r="P467" s="165">
        <v>4617.5200199999999</v>
      </c>
      <c r="Q467" s="165">
        <v>0</v>
      </c>
      <c r="R467" s="166">
        <v>4617.5200199999999</v>
      </c>
      <c r="S467" s="7"/>
      <c r="T467" s="7"/>
      <c r="U467" s="7"/>
      <c r="V467" s="7"/>
      <c r="W467" s="7"/>
      <c r="X467" s="7"/>
      <c r="Y467" s="7"/>
      <c r="Z467" s="7"/>
      <c r="AA467" s="7"/>
      <c r="AB467" s="7"/>
    </row>
    <row r="468" spans="1:28" ht="13.2">
      <c r="A468" s="167"/>
      <c r="B468" s="163" t="s">
        <v>16</v>
      </c>
      <c r="C468" s="163" t="s">
        <v>138</v>
      </c>
      <c r="D468" s="163" t="s">
        <v>138</v>
      </c>
      <c r="E468" s="163">
        <v>146</v>
      </c>
      <c r="F468" s="164">
        <v>0</v>
      </c>
      <c r="G468" s="165">
        <v>0</v>
      </c>
      <c r="H468" s="165">
        <v>0</v>
      </c>
      <c r="I468" s="165">
        <v>0</v>
      </c>
      <c r="J468" s="165">
        <v>0</v>
      </c>
      <c r="K468" s="165">
        <v>0</v>
      </c>
      <c r="L468" s="165">
        <v>0</v>
      </c>
      <c r="M468" s="165">
        <v>0</v>
      </c>
      <c r="N468" s="165">
        <v>0</v>
      </c>
      <c r="O468" s="165">
        <v>0</v>
      </c>
      <c r="P468" s="165">
        <v>3469.2451499999997</v>
      </c>
      <c r="Q468" s="165">
        <v>0</v>
      </c>
      <c r="R468" s="166">
        <v>3469.2451499999997</v>
      </c>
      <c r="S468" s="7"/>
      <c r="T468" s="7"/>
      <c r="U468" s="7"/>
      <c r="V468" s="7"/>
      <c r="W468" s="7"/>
      <c r="X468" s="7"/>
      <c r="Y468" s="7"/>
      <c r="Z468" s="7"/>
      <c r="AA468" s="7"/>
      <c r="AB468" s="7"/>
    </row>
    <row r="469" spans="1:28" ht="13.2">
      <c r="A469" s="167"/>
      <c r="B469" s="167"/>
      <c r="C469" s="167"/>
      <c r="D469" s="167"/>
      <c r="E469" s="168">
        <v>186</v>
      </c>
      <c r="F469" s="169">
        <v>0</v>
      </c>
      <c r="G469" s="121">
        <v>0</v>
      </c>
      <c r="H469" s="121">
        <v>0</v>
      </c>
      <c r="I469" s="121">
        <v>0</v>
      </c>
      <c r="J469" s="121">
        <v>0</v>
      </c>
      <c r="K469" s="121">
        <v>0</v>
      </c>
      <c r="L469" s="121">
        <v>0</v>
      </c>
      <c r="M469" s="121">
        <v>0</v>
      </c>
      <c r="N469" s="121">
        <v>0</v>
      </c>
      <c r="O469" s="121">
        <v>0</v>
      </c>
      <c r="P469" s="121">
        <v>4497.1689400000005</v>
      </c>
      <c r="Q469" s="121">
        <v>0</v>
      </c>
      <c r="R469" s="170">
        <v>4497.1689400000005</v>
      </c>
      <c r="S469" s="7"/>
      <c r="T469" s="7"/>
      <c r="U469" s="7"/>
      <c r="V469" s="7"/>
      <c r="W469" s="7"/>
      <c r="X469" s="7"/>
      <c r="Y469" s="7"/>
      <c r="Z469" s="7"/>
      <c r="AA469" s="7"/>
      <c r="AB469" s="7"/>
    </row>
    <row r="470" spans="1:28" ht="13.2">
      <c r="A470" s="167"/>
      <c r="B470" s="167"/>
      <c r="C470" s="163" t="s">
        <v>139</v>
      </c>
      <c r="D470" s="163" t="s">
        <v>269</v>
      </c>
      <c r="E470" s="163">
        <v>64</v>
      </c>
      <c r="F470" s="164">
        <v>0</v>
      </c>
      <c r="G470" s="165">
        <v>0</v>
      </c>
      <c r="H470" s="165">
        <v>0</v>
      </c>
      <c r="I470" s="165">
        <v>0</v>
      </c>
      <c r="J470" s="165">
        <v>0</v>
      </c>
      <c r="K470" s="165">
        <v>0</v>
      </c>
      <c r="L470" s="165">
        <v>0</v>
      </c>
      <c r="M470" s="165">
        <v>0</v>
      </c>
      <c r="N470" s="165">
        <v>0</v>
      </c>
      <c r="O470" s="165">
        <v>0</v>
      </c>
      <c r="P470" s="165">
        <v>3355.1874400000002</v>
      </c>
      <c r="Q470" s="165">
        <v>0</v>
      </c>
      <c r="R470" s="166">
        <v>3355.1874400000002</v>
      </c>
      <c r="S470" s="7"/>
      <c r="T470" s="7"/>
      <c r="U470" s="7"/>
      <c r="V470" s="7"/>
      <c r="W470" s="7"/>
      <c r="X470" s="7"/>
      <c r="Y470" s="7"/>
      <c r="Z470" s="7"/>
      <c r="AA470" s="7"/>
      <c r="AB470" s="7"/>
    </row>
    <row r="471" spans="1:28" ht="13.2">
      <c r="A471" s="167"/>
      <c r="B471" s="167"/>
      <c r="C471" s="167"/>
      <c r="D471" s="163" t="s">
        <v>140</v>
      </c>
      <c r="E471" s="163">
        <v>148</v>
      </c>
      <c r="F471" s="164">
        <v>0</v>
      </c>
      <c r="G471" s="165">
        <v>0</v>
      </c>
      <c r="H471" s="165">
        <v>0</v>
      </c>
      <c r="I471" s="165">
        <v>0</v>
      </c>
      <c r="J471" s="165">
        <v>0</v>
      </c>
      <c r="K471" s="165">
        <v>0</v>
      </c>
      <c r="L471" s="165">
        <v>0</v>
      </c>
      <c r="M471" s="165">
        <v>0</v>
      </c>
      <c r="N471" s="165">
        <v>0</v>
      </c>
      <c r="O471" s="165">
        <v>0</v>
      </c>
      <c r="P471" s="165">
        <v>4282.71263</v>
      </c>
      <c r="Q471" s="165">
        <v>0</v>
      </c>
      <c r="R471" s="166">
        <v>4282.71263</v>
      </c>
      <c r="S471" s="7"/>
      <c r="T471" s="7"/>
      <c r="U471" s="7"/>
      <c r="V471" s="7"/>
      <c r="W471" s="7"/>
      <c r="X471" s="7"/>
      <c r="Y471" s="7"/>
      <c r="Z471" s="7"/>
      <c r="AA471" s="7"/>
      <c r="AB471" s="7"/>
    </row>
    <row r="472" spans="1:28" ht="13.2">
      <c r="A472" s="167"/>
      <c r="B472" s="167"/>
      <c r="C472" s="163" t="s">
        <v>141</v>
      </c>
      <c r="D472" s="163" t="s">
        <v>141</v>
      </c>
      <c r="E472" s="163">
        <v>44</v>
      </c>
      <c r="F472" s="164">
        <v>0</v>
      </c>
      <c r="G472" s="165">
        <v>0</v>
      </c>
      <c r="H472" s="165">
        <v>0</v>
      </c>
      <c r="I472" s="165">
        <v>0</v>
      </c>
      <c r="J472" s="165">
        <v>0</v>
      </c>
      <c r="K472" s="165">
        <v>0</v>
      </c>
      <c r="L472" s="165">
        <v>0</v>
      </c>
      <c r="M472" s="165">
        <v>0</v>
      </c>
      <c r="N472" s="165">
        <v>0</v>
      </c>
      <c r="O472" s="165">
        <v>0</v>
      </c>
      <c r="P472" s="165">
        <v>5469.9665599999998</v>
      </c>
      <c r="Q472" s="165">
        <v>0</v>
      </c>
      <c r="R472" s="166">
        <v>5469.9665599999998</v>
      </c>
      <c r="S472" s="7"/>
      <c r="T472" s="7"/>
      <c r="U472" s="7"/>
      <c r="V472" s="7"/>
      <c r="W472" s="7"/>
      <c r="X472" s="7"/>
      <c r="Y472" s="7"/>
      <c r="Z472" s="7"/>
      <c r="AA472" s="7"/>
      <c r="AB472" s="7"/>
    </row>
    <row r="473" spans="1:28" ht="13.2">
      <c r="A473" s="167"/>
      <c r="B473" s="167"/>
      <c r="C473" s="167"/>
      <c r="D473" s="167"/>
      <c r="E473" s="168">
        <v>147</v>
      </c>
      <c r="F473" s="169">
        <v>0</v>
      </c>
      <c r="G473" s="121">
        <v>0</v>
      </c>
      <c r="H473" s="121">
        <v>0</v>
      </c>
      <c r="I473" s="121">
        <v>0</v>
      </c>
      <c r="J473" s="121">
        <v>0</v>
      </c>
      <c r="K473" s="121">
        <v>0</v>
      </c>
      <c r="L473" s="121">
        <v>0</v>
      </c>
      <c r="M473" s="121">
        <v>0</v>
      </c>
      <c r="N473" s="121">
        <v>0</v>
      </c>
      <c r="O473" s="121">
        <v>0</v>
      </c>
      <c r="P473" s="121">
        <v>5756.64768</v>
      </c>
      <c r="Q473" s="121">
        <v>0</v>
      </c>
      <c r="R473" s="170">
        <v>5756.64768</v>
      </c>
      <c r="S473" s="7"/>
      <c r="T473" s="7"/>
      <c r="U473" s="7"/>
      <c r="V473" s="7"/>
      <c r="W473" s="7"/>
      <c r="X473" s="7"/>
      <c r="Y473" s="7"/>
      <c r="Z473" s="7"/>
      <c r="AA473" s="7"/>
      <c r="AB473" s="7"/>
    </row>
    <row r="474" spans="1:28" ht="13.2">
      <c r="A474" s="167"/>
      <c r="B474" s="167"/>
      <c r="C474" s="163" t="s">
        <v>142</v>
      </c>
      <c r="D474" s="163" t="s">
        <v>143</v>
      </c>
      <c r="E474" s="163">
        <v>41</v>
      </c>
      <c r="F474" s="164">
        <v>0</v>
      </c>
      <c r="G474" s="165">
        <v>0</v>
      </c>
      <c r="H474" s="165">
        <v>0</v>
      </c>
      <c r="I474" s="165">
        <v>0</v>
      </c>
      <c r="J474" s="165">
        <v>0</v>
      </c>
      <c r="K474" s="165">
        <v>0</v>
      </c>
      <c r="L474" s="165">
        <v>0</v>
      </c>
      <c r="M474" s="165">
        <v>0</v>
      </c>
      <c r="N474" s="165">
        <v>0</v>
      </c>
      <c r="O474" s="165">
        <v>0</v>
      </c>
      <c r="P474" s="165">
        <v>6367.3696</v>
      </c>
      <c r="Q474" s="165">
        <v>0</v>
      </c>
      <c r="R474" s="166">
        <v>6367.3696</v>
      </c>
      <c r="S474" s="7"/>
      <c r="T474" s="7"/>
      <c r="U474" s="7"/>
      <c r="V474" s="7"/>
      <c r="W474" s="7"/>
      <c r="X474" s="7"/>
      <c r="Y474" s="7"/>
      <c r="Z474" s="7"/>
      <c r="AA474" s="7"/>
      <c r="AB474" s="7"/>
    </row>
    <row r="475" spans="1:28" ht="13.2">
      <c r="A475" s="167"/>
      <c r="B475" s="167"/>
      <c r="C475" s="167"/>
      <c r="D475" s="167"/>
      <c r="E475" s="168">
        <v>145</v>
      </c>
      <c r="F475" s="169">
        <v>0</v>
      </c>
      <c r="G475" s="121">
        <v>0</v>
      </c>
      <c r="H475" s="121">
        <v>0</v>
      </c>
      <c r="I475" s="121">
        <v>0</v>
      </c>
      <c r="J475" s="121">
        <v>0</v>
      </c>
      <c r="K475" s="121">
        <v>0</v>
      </c>
      <c r="L475" s="121">
        <v>0</v>
      </c>
      <c r="M475" s="121">
        <v>0</v>
      </c>
      <c r="N475" s="121">
        <v>0</v>
      </c>
      <c r="O475" s="121">
        <v>0</v>
      </c>
      <c r="P475" s="121">
        <v>5813.3727699999999</v>
      </c>
      <c r="Q475" s="121">
        <v>0</v>
      </c>
      <c r="R475" s="170">
        <v>5813.3727699999999</v>
      </c>
      <c r="S475" s="7"/>
      <c r="T475" s="7"/>
      <c r="U475" s="7"/>
      <c r="V475" s="7"/>
      <c r="W475" s="7"/>
      <c r="X475" s="7"/>
      <c r="Y475" s="7"/>
      <c r="Z475" s="7"/>
      <c r="AA475" s="7"/>
      <c r="AB475" s="7"/>
    </row>
    <row r="476" spans="1:28" ht="13.2">
      <c r="A476" s="167"/>
      <c r="B476" s="167"/>
      <c r="C476" s="163" t="s">
        <v>16</v>
      </c>
      <c r="D476" s="163" t="s">
        <v>144</v>
      </c>
      <c r="E476" s="163">
        <v>59</v>
      </c>
      <c r="F476" s="164">
        <v>0</v>
      </c>
      <c r="G476" s="165">
        <v>0</v>
      </c>
      <c r="H476" s="165">
        <v>0</v>
      </c>
      <c r="I476" s="165">
        <v>0</v>
      </c>
      <c r="J476" s="165">
        <v>0</v>
      </c>
      <c r="K476" s="165">
        <v>0</v>
      </c>
      <c r="L476" s="165">
        <v>0</v>
      </c>
      <c r="M476" s="165">
        <v>0</v>
      </c>
      <c r="N476" s="165">
        <v>0</v>
      </c>
      <c r="O476" s="165">
        <v>0</v>
      </c>
      <c r="P476" s="165">
        <v>6723.7363600000008</v>
      </c>
      <c r="Q476" s="165">
        <v>0</v>
      </c>
      <c r="R476" s="166">
        <v>6723.7363600000008</v>
      </c>
      <c r="S476" s="7"/>
      <c r="T476" s="7"/>
      <c r="U476" s="7"/>
      <c r="V476" s="7"/>
      <c r="W476" s="7"/>
      <c r="X476" s="7"/>
      <c r="Y476" s="7"/>
      <c r="Z476" s="7"/>
      <c r="AA476" s="7"/>
      <c r="AB476" s="7"/>
    </row>
    <row r="477" spans="1:28" ht="13.2">
      <c r="A477" s="167"/>
      <c r="B477" s="167"/>
      <c r="C477" s="167"/>
      <c r="D477" s="167"/>
      <c r="E477" s="168">
        <v>137</v>
      </c>
      <c r="F477" s="169">
        <v>0</v>
      </c>
      <c r="G477" s="121">
        <v>0</v>
      </c>
      <c r="H477" s="121">
        <v>0</v>
      </c>
      <c r="I477" s="121">
        <v>0</v>
      </c>
      <c r="J477" s="121">
        <v>0</v>
      </c>
      <c r="K477" s="121">
        <v>0</v>
      </c>
      <c r="L477" s="121">
        <v>0</v>
      </c>
      <c r="M477" s="121">
        <v>0</v>
      </c>
      <c r="N477" s="121">
        <v>0</v>
      </c>
      <c r="O477" s="121">
        <v>0</v>
      </c>
      <c r="P477" s="121">
        <v>801.29413999999997</v>
      </c>
      <c r="Q477" s="121">
        <v>0</v>
      </c>
      <c r="R477" s="170">
        <v>801.29413999999997</v>
      </c>
      <c r="S477" s="7"/>
      <c r="T477" s="7"/>
      <c r="U477" s="7"/>
      <c r="V477" s="7"/>
      <c r="W477" s="7"/>
      <c r="X477" s="7"/>
      <c r="Y477" s="7"/>
      <c r="Z477" s="7"/>
      <c r="AA477" s="7"/>
      <c r="AB477" s="7"/>
    </row>
    <row r="478" spans="1:28" ht="13.2">
      <c r="A478" s="167"/>
      <c r="B478" s="167"/>
      <c r="C478" s="167"/>
      <c r="D478" s="167"/>
      <c r="E478" s="168">
        <v>138</v>
      </c>
      <c r="F478" s="169">
        <v>0</v>
      </c>
      <c r="G478" s="121">
        <v>0</v>
      </c>
      <c r="H478" s="121">
        <v>0</v>
      </c>
      <c r="I478" s="121">
        <v>0</v>
      </c>
      <c r="J478" s="121">
        <v>0</v>
      </c>
      <c r="K478" s="121">
        <v>0</v>
      </c>
      <c r="L478" s="121">
        <v>0</v>
      </c>
      <c r="M478" s="121">
        <v>0</v>
      </c>
      <c r="N478" s="121">
        <v>0</v>
      </c>
      <c r="O478" s="121">
        <v>0</v>
      </c>
      <c r="P478" s="121">
        <v>13448.20449</v>
      </c>
      <c r="Q478" s="121">
        <v>0</v>
      </c>
      <c r="R478" s="170">
        <v>13448.20449</v>
      </c>
      <c r="S478" s="7"/>
      <c r="T478" s="7"/>
      <c r="U478" s="7"/>
      <c r="V478" s="7"/>
      <c r="W478" s="7"/>
      <c r="X478" s="7"/>
      <c r="Y478" s="7"/>
      <c r="Z478" s="7"/>
      <c r="AA478" s="7"/>
      <c r="AB478" s="7"/>
    </row>
    <row r="479" spans="1:28" ht="13.2">
      <c r="A479" s="167"/>
      <c r="B479" s="167"/>
      <c r="C479" s="167"/>
      <c r="D479" s="167"/>
      <c r="E479" s="168">
        <v>232</v>
      </c>
      <c r="F479" s="169">
        <v>0</v>
      </c>
      <c r="G479" s="121">
        <v>0</v>
      </c>
      <c r="H479" s="121">
        <v>0</v>
      </c>
      <c r="I479" s="121">
        <v>0</v>
      </c>
      <c r="J479" s="121">
        <v>0</v>
      </c>
      <c r="K479" s="121">
        <v>0</v>
      </c>
      <c r="L479" s="121">
        <v>0</v>
      </c>
      <c r="M479" s="121">
        <v>0</v>
      </c>
      <c r="N479" s="121">
        <v>0</v>
      </c>
      <c r="O479" s="121">
        <v>0</v>
      </c>
      <c r="P479" s="121">
        <v>1864.7019299999999</v>
      </c>
      <c r="Q479" s="121">
        <v>0</v>
      </c>
      <c r="R479" s="170">
        <v>1864.7019299999999</v>
      </c>
      <c r="S479" s="7"/>
      <c r="T479" s="7"/>
      <c r="U479" s="7"/>
      <c r="V479" s="7"/>
      <c r="W479" s="7"/>
      <c r="X479" s="7"/>
      <c r="Y479" s="7"/>
      <c r="Z479" s="7"/>
      <c r="AA479" s="7"/>
      <c r="AB479" s="7"/>
    </row>
    <row r="480" spans="1:28" ht="13.2">
      <c r="A480" s="167"/>
      <c r="B480" s="167"/>
      <c r="C480" s="167"/>
      <c r="D480" s="167"/>
      <c r="E480" s="168">
        <v>234</v>
      </c>
      <c r="F480" s="169">
        <v>0</v>
      </c>
      <c r="G480" s="121">
        <v>0</v>
      </c>
      <c r="H480" s="121">
        <v>0</v>
      </c>
      <c r="I480" s="121">
        <v>0</v>
      </c>
      <c r="J480" s="121">
        <v>0</v>
      </c>
      <c r="K480" s="121">
        <v>0</v>
      </c>
      <c r="L480" s="121">
        <v>0</v>
      </c>
      <c r="M480" s="121">
        <v>0</v>
      </c>
      <c r="N480" s="121">
        <v>0</v>
      </c>
      <c r="O480" s="121">
        <v>0</v>
      </c>
      <c r="P480" s="121">
        <v>1352.5303000000001</v>
      </c>
      <c r="Q480" s="121">
        <v>0</v>
      </c>
      <c r="R480" s="170">
        <v>1352.5303000000001</v>
      </c>
      <c r="S480" s="7"/>
      <c r="T480" s="7"/>
      <c r="U480" s="7"/>
      <c r="V480" s="7"/>
      <c r="W480" s="7"/>
      <c r="X480" s="7"/>
      <c r="Y480" s="7"/>
      <c r="Z480" s="7"/>
      <c r="AA480" s="7"/>
      <c r="AB480" s="7"/>
    </row>
    <row r="481" spans="1:28" ht="13.2">
      <c r="A481" s="167"/>
      <c r="B481" s="167"/>
      <c r="C481" s="167"/>
      <c r="D481" s="163" t="s">
        <v>145</v>
      </c>
      <c r="E481" s="163">
        <v>66</v>
      </c>
      <c r="F481" s="164">
        <v>0</v>
      </c>
      <c r="G481" s="165">
        <v>0</v>
      </c>
      <c r="H481" s="165">
        <v>0</v>
      </c>
      <c r="I481" s="165">
        <v>0</v>
      </c>
      <c r="J481" s="165">
        <v>0</v>
      </c>
      <c r="K481" s="165">
        <v>0</v>
      </c>
      <c r="L481" s="165">
        <v>0</v>
      </c>
      <c r="M481" s="165">
        <v>0</v>
      </c>
      <c r="N481" s="165">
        <v>0</v>
      </c>
      <c r="O481" s="165">
        <v>0</v>
      </c>
      <c r="P481" s="165">
        <v>3024.6272100000001</v>
      </c>
      <c r="Q481" s="165">
        <v>0</v>
      </c>
      <c r="R481" s="166">
        <v>3024.6272100000001</v>
      </c>
      <c r="S481" s="7"/>
      <c r="T481" s="7"/>
      <c r="U481" s="7"/>
      <c r="V481" s="7"/>
      <c r="W481" s="7"/>
      <c r="X481" s="7"/>
      <c r="Y481" s="7"/>
      <c r="Z481" s="7"/>
      <c r="AA481" s="7"/>
      <c r="AB481" s="7"/>
    </row>
    <row r="482" spans="1:28" ht="13.2">
      <c r="A482" s="167"/>
      <c r="B482" s="167"/>
      <c r="C482" s="167"/>
      <c r="D482" s="163" t="s">
        <v>146</v>
      </c>
      <c r="E482" s="163">
        <v>140</v>
      </c>
      <c r="F482" s="164">
        <v>0</v>
      </c>
      <c r="G482" s="165">
        <v>0</v>
      </c>
      <c r="H482" s="165">
        <v>0</v>
      </c>
      <c r="I482" s="165">
        <v>0</v>
      </c>
      <c r="J482" s="165">
        <v>0</v>
      </c>
      <c r="K482" s="165">
        <v>0</v>
      </c>
      <c r="L482" s="165">
        <v>0</v>
      </c>
      <c r="M482" s="165">
        <v>0</v>
      </c>
      <c r="N482" s="165">
        <v>0</v>
      </c>
      <c r="O482" s="165">
        <v>0</v>
      </c>
      <c r="P482" s="165">
        <v>6239.1367399999999</v>
      </c>
      <c r="Q482" s="165">
        <v>0</v>
      </c>
      <c r="R482" s="166">
        <v>6239.1367399999999</v>
      </c>
      <c r="S482" s="7"/>
      <c r="T482" s="7"/>
      <c r="U482" s="7"/>
      <c r="V482" s="7"/>
      <c r="W482" s="7"/>
      <c r="X482" s="7"/>
      <c r="Y482" s="7"/>
      <c r="Z482" s="7"/>
      <c r="AA482" s="7"/>
      <c r="AB482" s="7"/>
    </row>
    <row r="483" spans="1:28" ht="13.2">
      <c r="A483" s="167"/>
      <c r="B483" s="167"/>
      <c r="C483" s="167"/>
      <c r="D483" s="163" t="s">
        <v>149</v>
      </c>
      <c r="E483" s="163">
        <v>174</v>
      </c>
      <c r="F483" s="164">
        <v>0</v>
      </c>
      <c r="G483" s="165">
        <v>0</v>
      </c>
      <c r="H483" s="165">
        <v>0</v>
      </c>
      <c r="I483" s="165">
        <v>0</v>
      </c>
      <c r="J483" s="165">
        <v>0</v>
      </c>
      <c r="K483" s="165">
        <v>0</v>
      </c>
      <c r="L483" s="165">
        <v>0</v>
      </c>
      <c r="M483" s="165">
        <v>0</v>
      </c>
      <c r="N483" s="165">
        <v>0</v>
      </c>
      <c r="O483" s="165">
        <v>0</v>
      </c>
      <c r="P483" s="165">
        <v>6080.8671399999994</v>
      </c>
      <c r="Q483" s="165">
        <v>0</v>
      </c>
      <c r="R483" s="166">
        <v>6080.8671399999994</v>
      </c>
      <c r="S483" s="7"/>
      <c r="T483" s="7"/>
      <c r="U483" s="7"/>
      <c r="V483" s="7"/>
      <c r="W483" s="7"/>
      <c r="X483" s="7"/>
      <c r="Y483" s="7"/>
      <c r="Z483" s="7"/>
      <c r="AA483" s="7"/>
      <c r="AB483" s="7"/>
    </row>
    <row r="484" spans="1:28" ht="13.2">
      <c r="A484" s="167"/>
      <c r="B484" s="167"/>
      <c r="C484" s="167"/>
      <c r="D484" s="163" t="s">
        <v>150</v>
      </c>
      <c r="E484" s="163">
        <v>169</v>
      </c>
      <c r="F484" s="164">
        <v>0</v>
      </c>
      <c r="G484" s="165">
        <v>0</v>
      </c>
      <c r="H484" s="165">
        <v>0</v>
      </c>
      <c r="I484" s="165">
        <v>0</v>
      </c>
      <c r="J484" s="165">
        <v>0</v>
      </c>
      <c r="K484" s="165">
        <v>0</v>
      </c>
      <c r="L484" s="165">
        <v>0</v>
      </c>
      <c r="M484" s="165">
        <v>0</v>
      </c>
      <c r="N484" s="165">
        <v>0</v>
      </c>
      <c r="O484" s="165">
        <v>0</v>
      </c>
      <c r="P484" s="165">
        <v>3138.0814</v>
      </c>
      <c r="Q484" s="165">
        <v>0</v>
      </c>
      <c r="R484" s="166">
        <v>3138.0814</v>
      </c>
      <c r="S484" s="7"/>
      <c r="T484" s="7"/>
      <c r="U484" s="7"/>
      <c r="V484" s="7"/>
      <c r="W484" s="7"/>
      <c r="X484" s="7"/>
      <c r="Y484" s="7"/>
      <c r="Z484" s="7"/>
      <c r="AA484" s="7"/>
      <c r="AB484" s="7"/>
    </row>
    <row r="485" spans="1:28" ht="13.2">
      <c r="A485" s="167"/>
      <c r="B485" s="167"/>
      <c r="C485" s="167"/>
      <c r="D485" s="167"/>
      <c r="E485" s="168">
        <v>190</v>
      </c>
      <c r="F485" s="169">
        <v>0</v>
      </c>
      <c r="G485" s="121">
        <v>0</v>
      </c>
      <c r="H485" s="121">
        <v>0</v>
      </c>
      <c r="I485" s="121">
        <v>0</v>
      </c>
      <c r="J485" s="121">
        <v>0</v>
      </c>
      <c r="K485" s="121">
        <v>0</v>
      </c>
      <c r="L485" s="121">
        <v>0</v>
      </c>
      <c r="M485" s="121">
        <v>0</v>
      </c>
      <c r="N485" s="121">
        <v>0</v>
      </c>
      <c r="O485" s="121">
        <v>0</v>
      </c>
      <c r="P485" s="121">
        <v>1985.4851000000001</v>
      </c>
      <c r="Q485" s="121">
        <v>0</v>
      </c>
      <c r="R485" s="170">
        <v>1985.4851000000001</v>
      </c>
      <c r="S485" s="7"/>
      <c r="T485" s="7"/>
      <c r="U485" s="7"/>
      <c r="V485" s="7"/>
      <c r="W485" s="7"/>
      <c r="X485" s="7"/>
      <c r="Y485" s="7"/>
      <c r="Z485" s="7"/>
      <c r="AA485" s="7"/>
      <c r="AB485" s="7"/>
    </row>
    <row r="486" spans="1:28" ht="13.2">
      <c r="A486" s="167"/>
      <c r="B486" s="167"/>
      <c r="C486" s="167"/>
      <c r="D486" s="163" t="s">
        <v>151</v>
      </c>
      <c r="E486" s="163">
        <v>139</v>
      </c>
      <c r="F486" s="164">
        <v>0</v>
      </c>
      <c r="G486" s="165">
        <v>0</v>
      </c>
      <c r="H486" s="165">
        <v>0</v>
      </c>
      <c r="I486" s="165">
        <v>0</v>
      </c>
      <c r="J486" s="165">
        <v>0</v>
      </c>
      <c r="K486" s="165">
        <v>0</v>
      </c>
      <c r="L486" s="165">
        <v>0</v>
      </c>
      <c r="M486" s="165">
        <v>0</v>
      </c>
      <c r="N486" s="165">
        <v>0</v>
      </c>
      <c r="O486" s="165">
        <v>0</v>
      </c>
      <c r="P486" s="165">
        <v>2514.4367400000001</v>
      </c>
      <c r="Q486" s="165">
        <v>0</v>
      </c>
      <c r="R486" s="166">
        <v>2514.4367400000001</v>
      </c>
      <c r="S486" s="7"/>
      <c r="T486" s="7"/>
      <c r="U486" s="7"/>
      <c r="V486" s="7"/>
      <c r="W486" s="7"/>
      <c r="X486" s="7"/>
      <c r="Y486" s="7"/>
      <c r="Z486" s="7"/>
      <c r="AA486" s="7"/>
      <c r="AB486" s="7"/>
    </row>
    <row r="487" spans="1:28" ht="13.2">
      <c r="A487" s="167"/>
      <c r="B487" s="167"/>
      <c r="C487" s="167"/>
      <c r="D487" s="163" t="s">
        <v>152</v>
      </c>
      <c r="E487" s="163">
        <v>249</v>
      </c>
      <c r="F487" s="164">
        <v>0</v>
      </c>
      <c r="G487" s="165">
        <v>0</v>
      </c>
      <c r="H487" s="165">
        <v>0</v>
      </c>
      <c r="I487" s="165">
        <v>0</v>
      </c>
      <c r="J487" s="165">
        <v>0</v>
      </c>
      <c r="K487" s="165">
        <v>0</v>
      </c>
      <c r="L487" s="165">
        <v>436.00004999999999</v>
      </c>
      <c r="M487" s="165">
        <v>0</v>
      </c>
      <c r="N487" s="165">
        <v>436.00004999999999</v>
      </c>
      <c r="O487" s="165">
        <v>436.00004999999999</v>
      </c>
      <c r="P487" s="165">
        <v>733.34107999999992</v>
      </c>
      <c r="Q487" s="165">
        <v>0</v>
      </c>
      <c r="R487" s="166">
        <v>733.34107999999992</v>
      </c>
      <c r="S487" s="7"/>
      <c r="T487" s="7"/>
      <c r="U487" s="7"/>
      <c r="V487" s="7"/>
      <c r="W487" s="7"/>
      <c r="X487" s="7"/>
      <c r="Y487" s="7"/>
      <c r="Z487" s="7"/>
      <c r="AA487" s="7"/>
      <c r="AB487" s="7"/>
    </row>
    <row r="488" spans="1:28" ht="13.2">
      <c r="A488" s="167"/>
      <c r="B488" s="167"/>
      <c r="C488" s="167"/>
      <c r="D488" s="163" t="s">
        <v>153</v>
      </c>
      <c r="E488" s="163">
        <v>204</v>
      </c>
      <c r="F488" s="164">
        <v>0</v>
      </c>
      <c r="G488" s="165">
        <v>0</v>
      </c>
      <c r="H488" s="165">
        <v>0</v>
      </c>
      <c r="I488" s="165">
        <v>0</v>
      </c>
      <c r="J488" s="165">
        <v>0</v>
      </c>
      <c r="K488" s="165">
        <v>0</v>
      </c>
      <c r="L488" s="165">
        <v>0</v>
      </c>
      <c r="M488" s="165">
        <v>0</v>
      </c>
      <c r="N488" s="165">
        <v>0</v>
      </c>
      <c r="O488" s="165">
        <v>0</v>
      </c>
      <c r="P488" s="165">
        <v>4167.9680099999996</v>
      </c>
      <c r="Q488" s="165">
        <v>0</v>
      </c>
      <c r="R488" s="166">
        <v>4167.9680099999996</v>
      </c>
      <c r="S488" s="7"/>
      <c r="T488" s="7"/>
      <c r="U488" s="7"/>
      <c r="V488" s="7"/>
      <c r="W488" s="7"/>
      <c r="X488" s="7"/>
      <c r="Y488" s="7"/>
      <c r="Z488" s="7"/>
      <c r="AA488" s="7"/>
      <c r="AB488" s="7"/>
    </row>
    <row r="489" spans="1:28" ht="13.2">
      <c r="A489" s="167"/>
      <c r="B489" s="167"/>
      <c r="C489" s="167"/>
      <c r="D489" s="163" t="s">
        <v>155</v>
      </c>
      <c r="E489" s="163">
        <v>180</v>
      </c>
      <c r="F489" s="164">
        <v>0</v>
      </c>
      <c r="G489" s="165">
        <v>0</v>
      </c>
      <c r="H489" s="165">
        <v>0</v>
      </c>
      <c r="I489" s="165">
        <v>0</v>
      </c>
      <c r="J489" s="165">
        <v>0</v>
      </c>
      <c r="K489" s="165">
        <v>0</v>
      </c>
      <c r="L489" s="165">
        <v>0</v>
      </c>
      <c r="M489" s="165">
        <v>0</v>
      </c>
      <c r="N489" s="165">
        <v>0</v>
      </c>
      <c r="O489" s="165">
        <v>0</v>
      </c>
      <c r="P489" s="165">
        <v>10537.71513</v>
      </c>
      <c r="Q489" s="165">
        <v>0</v>
      </c>
      <c r="R489" s="166">
        <v>10537.71513</v>
      </c>
      <c r="S489" s="7"/>
      <c r="T489" s="7"/>
      <c r="U489" s="7"/>
      <c r="V489" s="7"/>
      <c r="W489" s="7"/>
      <c r="X489" s="7"/>
      <c r="Y489" s="7"/>
      <c r="Z489" s="7"/>
      <c r="AA489" s="7"/>
      <c r="AB489" s="7"/>
    </row>
    <row r="490" spans="1:28" ht="13.2">
      <c r="A490" s="167"/>
      <c r="B490" s="167"/>
      <c r="C490" s="167"/>
      <c r="D490" s="163" t="s">
        <v>156</v>
      </c>
      <c r="E490" s="163">
        <v>47</v>
      </c>
      <c r="F490" s="164">
        <v>0</v>
      </c>
      <c r="G490" s="165">
        <v>0</v>
      </c>
      <c r="H490" s="165">
        <v>0</v>
      </c>
      <c r="I490" s="165">
        <v>0</v>
      </c>
      <c r="J490" s="165">
        <v>0</v>
      </c>
      <c r="K490" s="165">
        <v>0</v>
      </c>
      <c r="L490" s="165">
        <v>0</v>
      </c>
      <c r="M490" s="165">
        <v>0</v>
      </c>
      <c r="N490" s="165">
        <v>0</v>
      </c>
      <c r="O490" s="165">
        <v>0</v>
      </c>
      <c r="P490" s="165">
        <v>12204.1541</v>
      </c>
      <c r="Q490" s="165">
        <v>0</v>
      </c>
      <c r="R490" s="166">
        <v>12204.1541</v>
      </c>
      <c r="S490" s="7"/>
      <c r="T490" s="7"/>
      <c r="U490" s="7"/>
      <c r="V490" s="7"/>
      <c r="W490" s="7"/>
      <c r="X490" s="7"/>
      <c r="Y490" s="7"/>
      <c r="Z490" s="7"/>
      <c r="AA490" s="7"/>
      <c r="AB490" s="7"/>
    </row>
    <row r="491" spans="1:28" ht="13.2">
      <c r="A491" s="167"/>
      <c r="B491" s="167"/>
      <c r="C491" s="167"/>
      <c r="D491" s="167"/>
      <c r="E491" s="168">
        <v>60</v>
      </c>
      <c r="F491" s="169">
        <v>0</v>
      </c>
      <c r="G491" s="121">
        <v>0</v>
      </c>
      <c r="H491" s="121">
        <v>0</v>
      </c>
      <c r="I491" s="121">
        <v>0</v>
      </c>
      <c r="J491" s="121">
        <v>0</v>
      </c>
      <c r="K491" s="121">
        <v>0</v>
      </c>
      <c r="L491" s="121">
        <v>0</v>
      </c>
      <c r="M491" s="121">
        <v>0</v>
      </c>
      <c r="N491" s="121">
        <v>0</v>
      </c>
      <c r="O491" s="121">
        <v>0</v>
      </c>
      <c r="P491" s="121">
        <v>5577.78496</v>
      </c>
      <c r="Q491" s="121">
        <v>0</v>
      </c>
      <c r="R491" s="170">
        <v>5577.78496</v>
      </c>
      <c r="S491" s="7"/>
      <c r="T491" s="7"/>
      <c r="U491" s="7"/>
      <c r="V491" s="7"/>
      <c r="W491" s="7"/>
      <c r="X491" s="7"/>
      <c r="Y491" s="7"/>
      <c r="Z491" s="7"/>
      <c r="AA491" s="7"/>
      <c r="AB491" s="7"/>
    </row>
    <row r="492" spans="1:28" ht="13.2">
      <c r="A492" s="167"/>
      <c r="B492" s="167"/>
      <c r="C492" s="167"/>
      <c r="D492" s="167"/>
      <c r="E492" s="168">
        <v>143</v>
      </c>
      <c r="F492" s="169">
        <v>0</v>
      </c>
      <c r="G492" s="121">
        <v>0</v>
      </c>
      <c r="H492" s="121">
        <v>0</v>
      </c>
      <c r="I492" s="121">
        <v>0</v>
      </c>
      <c r="J492" s="121">
        <v>0</v>
      </c>
      <c r="K492" s="121">
        <v>0</v>
      </c>
      <c r="L492" s="121">
        <v>0</v>
      </c>
      <c r="M492" s="121">
        <v>0</v>
      </c>
      <c r="N492" s="121">
        <v>0</v>
      </c>
      <c r="O492" s="121">
        <v>0</v>
      </c>
      <c r="P492" s="121">
        <v>2842.2053599999999</v>
      </c>
      <c r="Q492" s="121">
        <v>0</v>
      </c>
      <c r="R492" s="170">
        <v>2842.2053599999999</v>
      </c>
      <c r="S492" s="7"/>
      <c r="T492" s="7"/>
      <c r="U492" s="7"/>
      <c r="V492" s="7"/>
      <c r="W492" s="7"/>
      <c r="X492" s="7"/>
      <c r="Y492" s="7"/>
      <c r="Z492" s="7"/>
      <c r="AA492" s="7"/>
      <c r="AB492" s="7"/>
    </row>
    <row r="493" spans="1:28" ht="13.2">
      <c r="A493" s="167"/>
      <c r="B493" s="167"/>
      <c r="C493" s="167"/>
      <c r="D493" s="163" t="s">
        <v>157</v>
      </c>
      <c r="E493" s="163">
        <v>51</v>
      </c>
      <c r="F493" s="164">
        <v>0</v>
      </c>
      <c r="G493" s="165">
        <v>0</v>
      </c>
      <c r="H493" s="165">
        <v>0</v>
      </c>
      <c r="I493" s="165">
        <v>0</v>
      </c>
      <c r="J493" s="165">
        <v>0</v>
      </c>
      <c r="K493" s="165">
        <v>0</v>
      </c>
      <c r="L493" s="165">
        <v>0</v>
      </c>
      <c r="M493" s="165">
        <v>0</v>
      </c>
      <c r="N493" s="165">
        <v>0</v>
      </c>
      <c r="O493" s="165">
        <v>0</v>
      </c>
      <c r="P493" s="165">
        <v>11730.727010000001</v>
      </c>
      <c r="Q493" s="165">
        <v>0</v>
      </c>
      <c r="R493" s="166">
        <v>11730.727010000001</v>
      </c>
      <c r="S493" s="7"/>
      <c r="T493" s="7"/>
      <c r="U493" s="7"/>
      <c r="V493" s="7"/>
      <c r="W493" s="7"/>
      <c r="X493" s="7"/>
      <c r="Y493" s="7"/>
      <c r="Z493" s="7"/>
      <c r="AA493" s="7"/>
      <c r="AB493" s="7"/>
    </row>
    <row r="494" spans="1:28" ht="13.2">
      <c r="A494" s="167"/>
      <c r="B494" s="167"/>
      <c r="C494" s="167"/>
      <c r="D494" s="167"/>
      <c r="E494" s="168">
        <v>141</v>
      </c>
      <c r="F494" s="169">
        <v>0</v>
      </c>
      <c r="G494" s="121">
        <v>0</v>
      </c>
      <c r="H494" s="121">
        <v>0</v>
      </c>
      <c r="I494" s="121">
        <v>0</v>
      </c>
      <c r="J494" s="121">
        <v>0</v>
      </c>
      <c r="K494" s="121">
        <v>0</v>
      </c>
      <c r="L494" s="121">
        <v>0</v>
      </c>
      <c r="M494" s="121">
        <v>0</v>
      </c>
      <c r="N494" s="121">
        <v>0</v>
      </c>
      <c r="O494" s="121">
        <v>0</v>
      </c>
      <c r="P494" s="121">
        <v>2696.06504</v>
      </c>
      <c r="Q494" s="121">
        <v>0</v>
      </c>
      <c r="R494" s="170">
        <v>2696.06504</v>
      </c>
      <c r="S494" s="7"/>
      <c r="T494" s="7"/>
      <c r="U494" s="7"/>
      <c r="V494" s="7"/>
      <c r="W494" s="7"/>
      <c r="X494" s="7"/>
      <c r="Y494" s="7"/>
      <c r="Z494" s="7"/>
      <c r="AA494" s="7"/>
      <c r="AB494" s="7"/>
    </row>
    <row r="495" spans="1:28" ht="13.2">
      <c r="A495" s="167"/>
      <c r="B495" s="167"/>
      <c r="C495" s="167"/>
      <c r="D495" s="167"/>
      <c r="E495" s="168">
        <v>229</v>
      </c>
      <c r="F495" s="169">
        <v>0</v>
      </c>
      <c r="G495" s="121">
        <v>0</v>
      </c>
      <c r="H495" s="121">
        <v>0</v>
      </c>
      <c r="I495" s="121">
        <v>0</v>
      </c>
      <c r="J495" s="121">
        <v>0</v>
      </c>
      <c r="K495" s="121">
        <v>0</v>
      </c>
      <c r="L495" s="121">
        <v>0</v>
      </c>
      <c r="M495" s="121">
        <v>0</v>
      </c>
      <c r="N495" s="121">
        <v>0</v>
      </c>
      <c r="O495" s="121">
        <v>0</v>
      </c>
      <c r="P495" s="121">
        <v>2445.5683300000001</v>
      </c>
      <c r="Q495" s="121">
        <v>0</v>
      </c>
      <c r="R495" s="170">
        <v>2445.5683300000001</v>
      </c>
      <c r="S495" s="7"/>
      <c r="T495" s="7"/>
      <c r="U495" s="7"/>
      <c r="V495" s="7"/>
      <c r="W495" s="7"/>
      <c r="X495" s="7"/>
      <c r="Y495" s="7"/>
      <c r="Z495" s="7"/>
      <c r="AA495" s="7"/>
      <c r="AB495" s="7"/>
    </row>
    <row r="496" spans="1:28" ht="13.2">
      <c r="A496" s="167"/>
      <c r="B496" s="167"/>
      <c r="C496" s="167"/>
      <c r="D496" s="163" t="s">
        <v>158</v>
      </c>
      <c r="E496" s="163">
        <v>54</v>
      </c>
      <c r="F496" s="164">
        <v>0</v>
      </c>
      <c r="G496" s="165">
        <v>0</v>
      </c>
      <c r="H496" s="165">
        <v>0</v>
      </c>
      <c r="I496" s="165">
        <v>0</v>
      </c>
      <c r="J496" s="165">
        <v>0</v>
      </c>
      <c r="K496" s="165">
        <v>0</v>
      </c>
      <c r="L496" s="165">
        <v>0</v>
      </c>
      <c r="M496" s="165">
        <v>0</v>
      </c>
      <c r="N496" s="165">
        <v>0</v>
      </c>
      <c r="O496" s="165">
        <v>0</v>
      </c>
      <c r="P496" s="165">
        <v>6019.7500499999996</v>
      </c>
      <c r="Q496" s="165">
        <v>0</v>
      </c>
      <c r="R496" s="166">
        <v>6019.7500499999996</v>
      </c>
      <c r="S496" s="7"/>
      <c r="T496" s="7"/>
      <c r="U496" s="7"/>
      <c r="V496" s="7"/>
      <c r="W496" s="7"/>
      <c r="X496" s="7"/>
      <c r="Y496" s="7"/>
      <c r="Z496" s="7"/>
      <c r="AA496" s="7"/>
      <c r="AB496" s="7"/>
    </row>
    <row r="497" spans="1:28" ht="13.2">
      <c r="A497" s="167"/>
      <c r="B497" s="167"/>
      <c r="C497" s="167"/>
      <c r="D497" s="163" t="s">
        <v>159</v>
      </c>
      <c r="E497" s="163">
        <v>236</v>
      </c>
      <c r="F497" s="164">
        <v>0</v>
      </c>
      <c r="G497" s="165">
        <v>0</v>
      </c>
      <c r="H497" s="165">
        <v>0</v>
      </c>
      <c r="I497" s="165">
        <v>0</v>
      </c>
      <c r="J497" s="165">
        <v>0</v>
      </c>
      <c r="K497" s="165">
        <v>0</v>
      </c>
      <c r="L497" s="165">
        <v>0</v>
      </c>
      <c r="M497" s="165">
        <v>0</v>
      </c>
      <c r="N497" s="165">
        <v>0</v>
      </c>
      <c r="O497" s="165">
        <v>0</v>
      </c>
      <c r="P497" s="165">
        <v>4224.7244099999998</v>
      </c>
      <c r="Q497" s="165">
        <v>0</v>
      </c>
      <c r="R497" s="166">
        <v>4224.7244099999998</v>
      </c>
      <c r="S497" s="7"/>
      <c r="T497" s="7"/>
      <c r="U497" s="7"/>
      <c r="V497" s="7"/>
      <c r="W497" s="7"/>
      <c r="X497" s="7"/>
      <c r="Y497" s="7"/>
      <c r="Z497" s="7"/>
      <c r="AA497" s="7"/>
      <c r="AB497" s="7"/>
    </row>
    <row r="498" spans="1:28" ht="13.2">
      <c r="A498" s="167"/>
      <c r="B498" s="167"/>
      <c r="C498" s="167"/>
      <c r="D498" s="163" t="s">
        <v>160</v>
      </c>
      <c r="E498" s="163">
        <v>242</v>
      </c>
      <c r="F498" s="164">
        <v>0</v>
      </c>
      <c r="G498" s="165">
        <v>0</v>
      </c>
      <c r="H498" s="165">
        <v>0</v>
      </c>
      <c r="I498" s="165">
        <v>0</v>
      </c>
      <c r="J498" s="165">
        <v>0</v>
      </c>
      <c r="K498" s="165">
        <v>0</v>
      </c>
      <c r="L498" s="165">
        <v>0</v>
      </c>
      <c r="M498" s="165">
        <v>0</v>
      </c>
      <c r="N498" s="165">
        <v>0</v>
      </c>
      <c r="O498" s="165">
        <v>0</v>
      </c>
      <c r="P498" s="165">
        <v>2202.5221499999998</v>
      </c>
      <c r="Q498" s="165">
        <v>0</v>
      </c>
      <c r="R498" s="166">
        <v>2202.5221499999998</v>
      </c>
      <c r="S498" s="7"/>
      <c r="T498" s="7"/>
      <c r="U498" s="7"/>
      <c r="V498" s="7"/>
      <c r="W498" s="7"/>
      <c r="X498" s="7"/>
      <c r="Y498" s="7"/>
      <c r="Z498" s="7"/>
      <c r="AA498" s="7"/>
      <c r="AB498" s="7"/>
    </row>
    <row r="499" spans="1:28" ht="13.2">
      <c r="A499" s="167"/>
      <c r="B499" s="167"/>
      <c r="C499" s="167"/>
      <c r="D499" s="163" t="s">
        <v>161</v>
      </c>
      <c r="E499" s="163">
        <v>1</v>
      </c>
      <c r="F499" s="164">
        <v>0</v>
      </c>
      <c r="G499" s="165">
        <v>0</v>
      </c>
      <c r="H499" s="165">
        <v>0</v>
      </c>
      <c r="I499" s="165">
        <v>8256.04241</v>
      </c>
      <c r="J499" s="165">
        <v>0</v>
      </c>
      <c r="K499" s="165">
        <v>8256.04241</v>
      </c>
      <c r="L499" s="165">
        <v>509589.20079000003</v>
      </c>
      <c r="M499" s="165">
        <v>0</v>
      </c>
      <c r="N499" s="165">
        <v>509589.20079000003</v>
      </c>
      <c r="O499" s="165">
        <v>517845.24319999997</v>
      </c>
      <c r="P499" s="165">
        <v>371180.90298000001</v>
      </c>
      <c r="Q499" s="165">
        <v>45.859639999999999</v>
      </c>
      <c r="R499" s="166">
        <v>371226.76261999999</v>
      </c>
      <c r="S499" s="7"/>
      <c r="T499" s="7"/>
      <c r="U499" s="7"/>
      <c r="V499" s="7"/>
      <c r="W499" s="7"/>
      <c r="X499" s="7"/>
      <c r="Y499" s="7"/>
      <c r="Z499" s="7"/>
      <c r="AA499" s="7"/>
      <c r="AB499" s="7"/>
    </row>
    <row r="500" spans="1:28" ht="13.2">
      <c r="A500" s="167"/>
      <c r="B500" s="167"/>
      <c r="C500" s="167"/>
      <c r="D500" s="163" t="s">
        <v>162</v>
      </c>
      <c r="E500" s="163">
        <v>57</v>
      </c>
      <c r="F500" s="164">
        <v>0</v>
      </c>
      <c r="G500" s="165">
        <v>0</v>
      </c>
      <c r="H500" s="165">
        <v>0</v>
      </c>
      <c r="I500" s="165">
        <v>0</v>
      </c>
      <c r="J500" s="165">
        <v>0</v>
      </c>
      <c r="K500" s="165">
        <v>0</v>
      </c>
      <c r="L500" s="165">
        <v>0</v>
      </c>
      <c r="M500" s="165">
        <v>0</v>
      </c>
      <c r="N500" s="165">
        <v>0</v>
      </c>
      <c r="O500" s="165">
        <v>0</v>
      </c>
      <c r="P500" s="165">
        <v>4683.3089600000003</v>
      </c>
      <c r="Q500" s="165">
        <v>0</v>
      </c>
      <c r="R500" s="166">
        <v>4683.3089600000003</v>
      </c>
      <c r="S500" s="7"/>
      <c r="T500" s="7"/>
      <c r="U500" s="7"/>
      <c r="V500" s="7"/>
      <c r="W500" s="7"/>
      <c r="X500" s="7"/>
      <c r="Y500" s="7"/>
      <c r="Z500" s="7"/>
      <c r="AA500" s="7"/>
      <c r="AB500" s="7"/>
    </row>
    <row r="501" spans="1:28" ht="13.2">
      <c r="A501" s="167"/>
      <c r="B501" s="167"/>
      <c r="C501" s="167"/>
      <c r="D501" s="167"/>
      <c r="E501" s="168">
        <v>142</v>
      </c>
      <c r="F501" s="169">
        <v>0</v>
      </c>
      <c r="G501" s="121">
        <v>0</v>
      </c>
      <c r="H501" s="121">
        <v>0</v>
      </c>
      <c r="I501" s="121">
        <v>0</v>
      </c>
      <c r="J501" s="121">
        <v>0</v>
      </c>
      <c r="K501" s="121">
        <v>0</v>
      </c>
      <c r="L501" s="121">
        <v>0</v>
      </c>
      <c r="M501" s="121">
        <v>0</v>
      </c>
      <c r="N501" s="121">
        <v>0</v>
      </c>
      <c r="O501" s="121">
        <v>0</v>
      </c>
      <c r="P501" s="121">
        <v>2603.8967400000001</v>
      </c>
      <c r="Q501" s="121">
        <v>0</v>
      </c>
      <c r="R501" s="170">
        <v>2603.8967400000001</v>
      </c>
      <c r="S501" s="7"/>
      <c r="T501" s="7"/>
      <c r="U501" s="7"/>
      <c r="V501" s="7"/>
      <c r="W501" s="7"/>
      <c r="X501" s="7"/>
      <c r="Y501" s="7"/>
      <c r="Z501" s="7"/>
      <c r="AA501" s="7"/>
      <c r="AB501" s="7"/>
    </row>
    <row r="502" spans="1:28" ht="13.2">
      <c r="A502" s="167"/>
      <c r="B502" s="167"/>
      <c r="C502" s="167"/>
      <c r="D502" s="163" t="s">
        <v>163</v>
      </c>
      <c r="E502" s="163">
        <v>42</v>
      </c>
      <c r="F502" s="164">
        <v>0</v>
      </c>
      <c r="G502" s="165">
        <v>0</v>
      </c>
      <c r="H502" s="165">
        <v>0</v>
      </c>
      <c r="I502" s="165">
        <v>0</v>
      </c>
      <c r="J502" s="165">
        <v>0</v>
      </c>
      <c r="K502" s="165">
        <v>0</v>
      </c>
      <c r="L502" s="165">
        <v>0</v>
      </c>
      <c r="M502" s="165">
        <v>0</v>
      </c>
      <c r="N502" s="165">
        <v>0</v>
      </c>
      <c r="O502" s="165">
        <v>0</v>
      </c>
      <c r="P502" s="165">
        <v>4184.3632600000001</v>
      </c>
      <c r="Q502" s="165">
        <v>0</v>
      </c>
      <c r="R502" s="166">
        <v>4184.3632600000001</v>
      </c>
      <c r="S502" s="7"/>
      <c r="T502" s="7"/>
      <c r="U502" s="7"/>
      <c r="V502" s="7"/>
      <c r="W502" s="7"/>
      <c r="X502" s="7"/>
      <c r="Y502" s="7"/>
      <c r="Z502" s="7"/>
      <c r="AA502" s="7"/>
      <c r="AB502" s="7"/>
    </row>
    <row r="503" spans="1:28" ht="13.2">
      <c r="A503" s="167"/>
      <c r="B503" s="167"/>
      <c r="C503" s="167"/>
      <c r="D503" s="167"/>
      <c r="E503" s="168">
        <v>144</v>
      </c>
      <c r="F503" s="169">
        <v>0</v>
      </c>
      <c r="G503" s="121">
        <v>0</v>
      </c>
      <c r="H503" s="121">
        <v>0</v>
      </c>
      <c r="I503" s="121">
        <v>0</v>
      </c>
      <c r="J503" s="121">
        <v>0</v>
      </c>
      <c r="K503" s="121">
        <v>0</v>
      </c>
      <c r="L503" s="121">
        <v>0</v>
      </c>
      <c r="M503" s="121">
        <v>0</v>
      </c>
      <c r="N503" s="121">
        <v>0</v>
      </c>
      <c r="O503" s="121">
        <v>0</v>
      </c>
      <c r="P503" s="121">
        <v>1997.2124799999999</v>
      </c>
      <c r="Q503" s="121">
        <v>0</v>
      </c>
      <c r="R503" s="170">
        <v>1997.2124799999999</v>
      </c>
      <c r="S503" s="7"/>
      <c r="T503" s="7"/>
      <c r="U503" s="7"/>
      <c r="V503" s="7"/>
      <c r="W503" s="7"/>
      <c r="X503" s="7"/>
      <c r="Y503" s="7"/>
      <c r="Z503" s="7"/>
      <c r="AA503" s="7"/>
      <c r="AB503" s="7"/>
    </row>
    <row r="504" spans="1:28" ht="13.2">
      <c r="A504" s="167"/>
      <c r="B504" s="167"/>
      <c r="C504" s="167"/>
      <c r="D504" s="163" t="s">
        <v>164</v>
      </c>
      <c r="E504" s="163">
        <v>233</v>
      </c>
      <c r="F504" s="164">
        <v>0</v>
      </c>
      <c r="G504" s="165">
        <v>0</v>
      </c>
      <c r="H504" s="165">
        <v>0</v>
      </c>
      <c r="I504" s="165">
        <v>0</v>
      </c>
      <c r="J504" s="165">
        <v>0</v>
      </c>
      <c r="K504" s="165">
        <v>0</v>
      </c>
      <c r="L504" s="165">
        <v>0</v>
      </c>
      <c r="M504" s="165">
        <v>0</v>
      </c>
      <c r="N504" s="165">
        <v>0</v>
      </c>
      <c r="O504" s="165">
        <v>0</v>
      </c>
      <c r="P504" s="165">
        <v>3661.22993</v>
      </c>
      <c r="Q504" s="165">
        <v>0</v>
      </c>
      <c r="R504" s="166">
        <v>3661.22993</v>
      </c>
      <c r="S504" s="7"/>
      <c r="T504" s="7"/>
      <c r="U504" s="7"/>
      <c r="V504" s="7"/>
      <c r="W504" s="7"/>
      <c r="X504" s="7"/>
      <c r="Y504" s="7"/>
      <c r="Z504" s="7"/>
      <c r="AA504" s="7"/>
      <c r="AB504" s="7"/>
    </row>
    <row r="505" spans="1:28" ht="13.2">
      <c r="A505" s="167"/>
      <c r="B505" s="167"/>
      <c r="C505" s="167"/>
      <c r="D505" s="167"/>
      <c r="E505" s="168">
        <v>247</v>
      </c>
      <c r="F505" s="169">
        <v>0</v>
      </c>
      <c r="G505" s="121">
        <v>0</v>
      </c>
      <c r="H505" s="121">
        <v>0</v>
      </c>
      <c r="I505" s="121">
        <v>0</v>
      </c>
      <c r="J505" s="121">
        <v>0</v>
      </c>
      <c r="K505" s="121">
        <v>0</v>
      </c>
      <c r="L505" s="121">
        <v>0</v>
      </c>
      <c r="M505" s="121">
        <v>0</v>
      </c>
      <c r="N505" s="121">
        <v>0</v>
      </c>
      <c r="O505" s="121">
        <v>0</v>
      </c>
      <c r="P505" s="121">
        <v>1063.4850700000002</v>
      </c>
      <c r="Q505" s="121">
        <v>0</v>
      </c>
      <c r="R505" s="170">
        <v>1063.4850700000002</v>
      </c>
      <c r="S505" s="7"/>
      <c r="T505" s="7"/>
      <c r="U505" s="7"/>
      <c r="V505" s="7"/>
      <c r="W505" s="7"/>
      <c r="X505" s="7"/>
      <c r="Y505" s="7"/>
      <c r="Z505" s="7"/>
      <c r="AA505" s="7"/>
      <c r="AB505" s="7"/>
    </row>
    <row r="506" spans="1:28" ht="13.2">
      <c r="A506" s="167"/>
      <c r="B506" s="167"/>
      <c r="C506" s="167"/>
      <c r="D506" s="163" t="s">
        <v>165</v>
      </c>
      <c r="E506" s="163">
        <v>173</v>
      </c>
      <c r="F506" s="164">
        <v>0</v>
      </c>
      <c r="G506" s="165">
        <v>0</v>
      </c>
      <c r="H506" s="165">
        <v>0</v>
      </c>
      <c r="I506" s="165">
        <v>0</v>
      </c>
      <c r="J506" s="165">
        <v>0</v>
      </c>
      <c r="K506" s="165">
        <v>0</v>
      </c>
      <c r="L506" s="165">
        <v>0</v>
      </c>
      <c r="M506" s="165">
        <v>0</v>
      </c>
      <c r="N506" s="165">
        <v>0</v>
      </c>
      <c r="O506" s="165">
        <v>0</v>
      </c>
      <c r="P506" s="165">
        <v>3755.74359</v>
      </c>
      <c r="Q506" s="165">
        <v>0</v>
      </c>
      <c r="R506" s="166">
        <v>3755.74359</v>
      </c>
      <c r="S506" s="7"/>
      <c r="T506" s="7"/>
      <c r="U506" s="7"/>
      <c r="V506" s="7"/>
      <c r="W506" s="7"/>
      <c r="X506" s="7"/>
      <c r="Y506" s="7"/>
      <c r="Z506" s="7"/>
      <c r="AA506" s="7"/>
      <c r="AB506" s="7"/>
    </row>
    <row r="507" spans="1:28" ht="13.2">
      <c r="A507" s="167"/>
      <c r="B507" s="167"/>
      <c r="C507" s="167"/>
      <c r="D507" s="167"/>
      <c r="E507" s="168">
        <v>245</v>
      </c>
      <c r="F507" s="169">
        <v>0</v>
      </c>
      <c r="G507" s="121">
        <v>0</v>
      </c>
      <c r="H507" s="121">
        <v>0</v>
      </c>
      <c r="I507" s="121">
        <v>0</v>
      </c>
      <c r="J507" s="121">
        <v>0</v>
      </c>
      <c r="K507" s="121">
        <v>0</v>
      </c>
      <c r="L507" s="121">
        <v>0</v>
      </c>
      <c r="M507" s="121">
        <v>0</v>
      </c>
      <c r="N507" s="121">
        <v>0</v>
      </c>
      <c r="O507" s="121">
        <v>0</v>
      </c>
      <c r="P507" s="121">
        <v>1482.9444699999999</v>
      </c>
      <c r="Q507" s="121">
        <v>0</v>
      </c>
      <c r="R507" s="170">
        <v>1482.9444699999999</v>
      </c>
      <c r="S507" s="7"/>
      <c r="T507" s="7"/>
      <c r="U507" s="7"/>
      <c r="V507" s="7"/>
      <c r="W507" s="7"/>
      <c r="X507" s="7"/>
      <c r="Y507" s="7"/>
      <c r="Z507" s="7"/>
      <c r="AA507" s="7"/>
      <c r="AB507" s="7"/>
    </row>
    <row r="508" spans="1:28" ht="13.2">
      <c r="A508" s="167"/>
      <c r="B508" s="167"/>
      <c r="C508" s="167"/>
      <c r="D508" s="163" t="s">
        <v>167</v>
      </c>
      <c r="E508" s="163">
        <v>253</v>
      </c>
      <c r="F508" s="164">
        <v>0</v>
      </c>
      <c r="G508" s="165">
        <v>0</v>
      </c>
      <c r="H508" s="165">
        <v>0</v>
      </c>
      <c r="I508" s="165">
        <v>0</v>
      </c>
      <c r="J508" s="165">
        <v>0</v>
      </c>
      <c r="K508" s="165">
        <v>0</v>
      </c>
      <c r="L508" s="165">
        <v>0</v>
      </c>
      <c r="M508" s="165">
        <v>0</v>
      </c>
      <c r="N508" s="165">
        <v>0</v>
      </c>
      <c r="O508" s="165">
        <v>0</v>
      </c>
      <c r="P508" s="165">
        <v>300.39197999999999</v>
      </c>
      <c r="Q508" s="165">
        <v>0</v>
      </c>
      <c r="R508" s="166">
        <v>300.39197999999999</v>
      </c>
      <c r="S508" s="7"/>
      <c r="T508" s="7"/>
      <c r="U508" s="7"/>
      <c r="V508" s="7"/>
      <c r="W508" s="7"/>
      <c r="X508" s="7"/>
      <c r="Y508" s="7"/>
      <c r="Z508" s="7"/>
      <c r="AA508" s="7"/>
      <c r="AB508" s="7"/>
    </row>
    <row r="509" spans="1:28" ht="13.2">
      <c r="A509" s="167"/>
      <c r="B509" s="163" t="s">
        <v>17</v>
      </c>
      <c r="C509" s="163" t="s">
        <v>168</v>
      </c>
      <c r="D509" s="163" t="s">
        <v>169</v>
      </c>
      <c r="E509" s="163">
        <v>22</v>
      </c>
      <c r="F509" s="164">
        <v>0</v>
      </c>
      <c r="G509" s="165">
        <v>0</v>
      </c>
      <c r="H509" s="165">
        <v>0</v>
      </c>
      <c r="I509" s="165">
        <v>0</v>
      </c>
      <c r="J509" s="165">
        <v>0</v>
      </c>
      <c r="K509" s="165">
        <v>0</v>
      </c>
      <c r="L509" s="165">
        <v>0</v>
      </c>
      <c r="M509" s="165">
        <v>0</v>
      </c>
      <c r="N509" s="165">
        <v>0</v>
      </c>
      <c r="O509" s="165">
        <v>0</v>
      </c>
      <c r="P509" s="165">
        <v>7388.9498600000006</v>
      </c>
      <c r="Q509" s="165">
        <v>0</v>
      </c>
      <c r="R509" s="166">
        <v>7388.9498600000006</v>
      </c>
      <c r="S509" s="7"/>
      <c r="T509" s="7"/>
      <c r="U509" s="7"/>
      <c r="V509" s="7"/>
      <c r="W509" s="7"/>
      <c r="X509" s="7"/>
      <c r="Y509" s="7"/>
      <c r="Z509" s="7"/>
      <c r="AA509" s="7"/>
      <c r="AB509" s="7"/>
    </row>
    <row r="510" spans="1:28" ht="13.2">
      <c r="A510" s="167"/>
      <c r="B510" s="167"/>
      <c r="C510" s="167"/>
      <c r="D510" s="167"/>
      <c r="E510" s="168">
        <v>151</v>
      </c>
      <c r="F510" s="169">
        <v>0</v>
      </c>
      <c r="G510" s="121">
        <v>0</v>
      </c>
      <c r="H510" s="121">
        <v>0</v>
      </c>
      <c r="I510" s="121">
        <v>0</v>
      </c>
      <c r="J510" s="121">
        <v>0</v>
      </c>
      <c r="K510" s="121">
        <v>0</v>
      </c>
      <c r="L510" s="121">
        <v>0</v>
      </c>
      <c r="M510" s="121">
        <v>0</v>
      </c>
      <c r="N510" s="121">
        <v>0</v>
      </c>
      <c r="O510" s="121">
        <v>0</v>
      </c>
      <c r="P510" s="121">
        <v>6986.9663799999998</v>
      </c>
      <c r="Q510" s="121">
        <v>0</v>
      </c>
      <c r="R510" s="170">
        <v>6986.9663799999998</v>
      </c>
      <c r="S510" s="7"/>
      <c r="T510" s="7"/>
      <c r="U510" s="7"/>
      <c r="V510" s="7"/>
      <c r="W510" s="7"/>
      <c r="X510" s="7"/>
      <c r="Y510" s="7"/>
      <c r="Z510" s="7"/>
      <c r="AA510" s="7"/>
      <c r="AB510" s="7"/>
    </row>
    <row r="511" spans="1:28" ht="13.2">
      <c r="A511" s="167"/>
      <c r="B511" s="167"/>
      <c r="C511" s="167"/>
      <c r="D511" s="167"/>
      <c r="E511" s="168">
        <v>240</v>
      </c>
      <c r="F511" s="169">
        <v>0</v>
      </c>
      <c r="G511" s="121">
        <v>0</v>
      </c>
      <c r="H511" s="121">
        <v>0</v>
      </c>
      <c r="I511" s="121">
        <v>0</v>
      </c>
      <c r="J511" s="121">
        <v>0</v>
      </c>
      <c r="K511" s="121">
        <v>0</v>
      </c>
      <c r="L511" s="121">
        <v>0</v>
      </c>
      <c r="M511" s="121">
        <v>0</v>
      </c>
      <c r="N511" s="121">
        <v>0</v>
      </c>
      <c r="O511" s="121">
        <v>0</v>
      </c>
      <c r="P511" s="121">
        <v>3289.8783900000003</v>
      </c>
      <c r="Q511" s="121">
        <v>0</v>
      </c>
      <c r="R511" s="170">
        <v>3289.8783900000003</v>
      </c>
      <c r="S511" s="7"/>
      <c r="T511" s="7"/>
      <c r="U511" s="7"/>
      <c r="V511" s="7"/>
      <c r="W511" s="7"/>
      <c r="X511" s="7"/>
      <c r="Y511" s="7"/>
      <c r="Z511" s="7"/>
      <c r="AA511" s="7"/>
      <c r="AB511" s="7"/>
    </row>
    <row r="512" spans="1:28" ht="13.2">
      <c r="A512" s="167"/>
      <c r="B512" s="167"/>
      <c r="C512" s="163" t="s">
        <v>170</v>
      </c>
      <c r="D512" s="163" t="s">
        <v>171</v>
      </c>
      <c r="E512" s="163">
        <v>21</v>
      </c>
      <c r="F512" s="164">
        <v>0</v>
      </c>
      <c r="G512" s="165">
        <v>0</v>
      </c>
      <c r="H512" s="165">
        <v>0</v>
      </c>
      <c r="I512" s="165">
        <v>2.4160100000000004</v>
      </c>
      <c r="J512" s="165">
        <v>0</v>
      </c>
      <c r="K512" s="165">
        <v>2.4160100000000004</v>
      </c>
      <c r="L512" s="165">
        <v>0</v>
      </c>
      <c r="M512" s="165">
        <v>0</v>
      </c>
      <c r="N512" s="165">
        <v>0</v>
      </c>
      <c r="O512" s="165">
        <v>2.4160100000000004</v>
      </c>
      <c r="P512" s="165">
        <v>18771.709890000002</v>
      </c>
      <c r="Q512" s="165">
        <v>0</v>
      </c>
      <c r="R512" s="166">
        <v>18771.709890000002</v>
      </c>
      <c r="S512" s="7"/>
      <c r="T512" s="7"/>
      <c r="U512" s="7"/>
      <c r="V512" s="7"/>
      <c r="W512" s="7"/>
      <c r="X512" s="7"/>
      <c r="Y512" s="7"/>
      <c r="Z512" s="7"/>
      <c r="AA512" s="7"/>
      <c r="AB512" s="7"/>
    </row>
    <row r="513" spans="1:28" ht="13.2">
      <c r="A513" s="167"/>
      <c r="B513" s="167"/>
      <c r="C513" s="167"/>
      <c r="D513" s="167"/>
      <c r="E513" s="168">
        <v>149</v>
      </c>
      <c r="F513" s="169">
        <v>0</v>
      </c>
      <c r="G513" s="121">
        <v>0</v>
      </c>
      <c r="H513" s="121">
        <v>0</v>
      </c>
      <c r="I513" s="121">
        <v>0</v>
      </c>
      <c r="J513" s="121">
        <v>0</v>
      </c>
      <c r="K513" s="121">
        <v>0</v>
      </c>
      <c r="L513" s="121">
        <v>0</v>
      </c>
      <c r="M513" s="121">
        <v>0</v>
      </c>
      <c r="N513" s="121">
        <v>0</v>
      </c>
      <c r="O513" s="121">
        <v>0</v>
      </c>
      <c r="P513" s="121">
        <v>11113.16048</v>
      </c>
      <c r="Q513" s="121">
        <v>0</v>
      </c>
      <c r="R513" s="170">
        <v>11113.16048</v>
      </c>
      <c r="S513" s="7"/>
      <c r="T513" s="7"/>
      <c r="U513" s="7"/>
      <c r="V513" s="7"/>
      <c r="W513" s="7"/>
      <c r="X513" s="7"/>
      <c r="Y513" s="7"/>
      <c r="Z513" s="7"/>
      <c r="AA513" s="7"/>
      <c r="AB513" s="7"/>
    </row>
    <row r="514" spans="1:28" ht="13.2">
      <c r="A514" s="167"/>
      <c r="B514" s="167"/>
      <c r="C514" s="167"/>
      <c r="D514" s="167"/>
      <c r="E514" s="168">
        <v>256</v>
      </c>
      <c r="F514" s="169">
        <v>0</v>
      </c>
      <c r="G514" s="121">
        <v>0</v>
      </c>
      <c r="H514" s="121">
        <v>0</v>
      </c>
      <c r="I514" s="121">
        <v>0</v>
      </c>
      <c r="J514" s="121">
        <v>0</v>
      </c>
      <c r="K514" s="121">
        <v>0</v>
      </c>
      <c r="L514" s="121">
        <v>0</v>
      </c>
      <c r="M514" s="121">
        <v>0</v>
      </c>
      <c r="N514" s="121">
        <v>0</v>
      </c>
      <c r="O514" s="121">
        <v>0</v>
      </c>
      <c r="P514" s="121">
        <v>621.79975000000002</v>
      </c>
      <c r="Q514" s="121">
        <v>0</v>
      </c>
      <c r="R514" s="170">
        <v>621.79975000000002</v>
      </c>
      <c r="S514" s="7"/>
      <c r="T514" s="7"/>
      <c r="U514" s="7"/>
      <c r="V514" s="7"/>
      <c r="W514" s="7"/>
      <c r="X514" s="7"/>
      <c r="Y514" s="7"/>
      <c r="Z514" s="7"/>
      <c r="AA514" s="7"/>
      <c r="AB514" s="7"/>
    </row>
    <row r="515" spans="1:28" ht="13.2">
      <c r="A515" s="167"/>
      <c r="B515" s="167"/>
      <c r="C515" s="167"/>
      <c r="D515" s="167"/>
      <c r="E515" s="168">
        <v>244</v>
      </c>
      <c r="F515" s="169">
        <v>0</v>
      </c>
      <c r="G515" s="121">
        <v>0</v>
      </c>
      <c r="H515" s="121">
        <v>0</v>
      </c>
      <c r="I515" s="121">
        <v>0</v>
      </c>
      <c r="J515" s="121">
        <v>0</v>
      </c>
      <c r="K515" s="121">
        <v>0</v>
      </c>
      <c r="L515" s="121">
        <v>0</v>
      </c>
      <c r="M515" s="121">
        <v>0</v>
      </c>
      <c r="N515" s="121">
        <v>0</v>
      </c>
      <c r="O515" s="121">
        <v>0</v>
      </c>
      <c r="P515" s="121">
        <v>3845.09978</v>
      </c>
      <c r="Q515" s="121">
        <v>0</v>
      </c>
      <c r="R515" s="170">
        <v>3845.09978</v>
      </c>
      <c r="S515" s="7"/>
      <c r="T515" s="7"/>
      <c r="U515" s="7"/>
      <c r="V515" s="7"/>
      <c r="W515" s="7"/>
      <c r="X515" s="7"/>
      <c r="Y515" s="7"/>
      <c r="Z515" s="7"/>
      <c r="AA515" s="7"/>
      <c r="AB515" s="7"/>
    </row>
    <row r="516" spans="1:28" ht="13.2">
      <c r="A516" s="167"/>
      <c r="B516" s="167"/>
      <c r="C516" s="167"/>
      <c r="D516" s="163" t="s">
        <v>216</v>
      </c>
      <c r="E516" s="163">
        <v>65</v>
      </c>
      <c r="F516" s="164">
        <v>0</v>
      </c>
      <c r="G516" s="165">
        <v>0</v>
      </c>
      <c r="H516" s="165">
        <v>0</v>
      </c>
      <c r="I516" s="165">
        <v>0</v>
      </c>
      <c r="J516" s="165">
        <v>0</v>
      </c>
      <c r="K516" s="165">
        <v>0</v>
      </c>
      <c r="L516" s="165">
        <v>0</v>
      </c>
      <c r="M516" s="165">
        <v>0</v>
      </c>
      <c r="N516" s="165">
        <v>0</v>
      </c>
      <c r="O516" s="165">
        <v>0</v>
      </c>
      <c r="P516" s="165">
        <v>4495.02909</v>
      </c>
      <c r="Q516" s="165">
        <v>0</v>
      </c>
      <c r="R516" s="166">
        <v>4495.02909</v>
      </c>
      <c r="S516" s="7"/>
      <c r="T516" s="7"/>
      <c r="U516" s="7"/>
      <c r="V516" s="7"/>
      <c r="W516" s="7"/>
      <c r="X516" s="7"/>
      <c r="Y516" s="7"/>
      <c r="Z516" s="7"/>
      <c r="AA516" s="7"/>
      <c r="AB516" s="7"/>
    </row>
    <row r="517" spans="1:28" ht="13.2">
      <c r="A517" s="167"/>
      <c r="B517" s="167"/>
      <c r="C517" s="167"/>
      <c r="D517" s="167"/>
      <c r="E517" s="168">
        <v>115</v>
      </c>
      <c r="F517" s="169">
        <v>0</v>
      </c>
      <c r="G517" s="121">
        <v>0</v>
      </c>
      <c r="H517" s="121">
        <v>0</v>
      </c>
      <c r="I517" s="121">
        <v>0</v>
      </c>
      <c r="J517" s="121">
        <v>0</v>
      </c>
      <c r="K517" s="121">
        <v>0</v>
      </c>
      <c r="L517" s="121">
        <v>0</v>
      </c>
      <c r="M517" s="121">
        <v>0</v>
      </c>
      <c r="N517" s="121">
        <v>0</v>
      </c>
      <c r="O517" s="121">
        <v>0</v>
      </c>
      <c r="P517" s="121">
        <v>3757.3479199999997</v>
      </c>
      <c r="Q517" s="121">
        <v>0</v>
      </c>
      <c r="R517" s="170">
        <v>3757.3479199999997</v>
      </c>
      <c r="S517" s="7"/>
      <c r="T517" s="7"/>
      <c r="U517" s="7"/>
      <c r="V517" s="7"/>
      <c r="W517" s="7"/>
      <c r="X517" s="7"/>
      <c r="Y517" s="7"/>
      <c r="Z517" s="7"/>
      <c r="AA517" s="7"/>
      <c r="AB517" s="7"/>
    </row>
    <row r="518" spans="1:28" ht="13.2">
      <c r="A518" s="167"/>
      <c r="B518" s="163" t="s">
        <v>18</v>
      </c>
      <c r="C518" s="163" t="s">
        <v>172</v>
      </c>
      <c r="D518" s="163" t="s">
        <v>172</v>
      </c>
      <c r="E518" s="163">
        <v>40</v>
      </c>
      <c r="F518" s="164">
        <v>0</v>
      </c>
      <c r="G518" s="165">
        <v>0</v>
      </c>
      <c r="H518" s="165">
        <v>0</v>
      </c>
      <c r="I518" s="165">
        <v>5.7099999999999998E-3</v>
      </c>
      <c r="J518" s="165">
        <v>0</v>
      </c>
      <c r="K518" s="165">
        <v>5.7099999999999998E-3</v>
      </c>
      <c r="L518" s="165">
        <v>0</v>
      </c>
      <c r="M518" s="165">
        <v>0</v>
      </c>
      <c r="N518" s="165">
        <v>0</v>
      </c>
      <c r="O518" s="165">
        <v>5.7099999999999998E-3</v>
      </c>
      <c r="P518" s="165">
        <v>4998.1295399999999</v>
      </c>
      <c r="Q518" s="165">
        <v>0</v>
      </c>
      <c r="R518" s="166">
        <v>4998.1295399999999</v>
      </c>
      <c r="S518" s="7"/>
      <c r="T518" s="7"/>
      <c r="U518" s="7"/>
      <c r="V518" s="7"/>
      <c r="W518" s="7"/>
      <c r="X518" s="7"/>
      <c r="Y518" s="7"/>
      <c r="Z518" s="7"/>
      <c r="AA518" s="7"/>
      <c r="AB518" s="7"/>
    </row>
    <row r="519" spans="1:28" ht="13.2">
      <c r="A519" s="167"/>
      <c r="B519" s="167"/>
      <c r="C519" s="167"/>
      <c r="D519" s="167"/>
      <c r="E519" s="168">
        <v>152</v>
      </c>
      <c r="F519" s="169">
        <v>0</v>
      </c>
      <c r="G519" s="121">
        <v>0</v>
      </c>
      <c r="H519" s="121">
        <v>0</v>
      </c>
      <c r="I519" s="121">
        <v>0</v>
      </c>
      <c r="J519" s="121">
        <v>0</v>
      </c>
      <c r="K519" s="121">
        <v>0</v>
      </c>
      <c r="L519" s="121">
        <v>0</v>
      </c>
      <c r="M519" s="121">
        <v>0</v>
      </c>
      <c r="N519" s="121">
        <v>0</v>
      </c>
      <c r="O519" s="121">
        <v>0</v>
      </c>
      <c r="P519" s="121">
        <v>6209.6426799999999</v>
      </c>
      <c r="Q519" s="121">
        <v>0</v>
      </c>
      <c r="R519" s="170">
        <v>6209.6426799999999</v>
      </c>
      <c r="S519" s="7"/>
      <c r="T519" s="7"/>
      <c r="U519" s="7"/>
      <c r="V519" s="7"/>
      <c r="W519" s="7"/>
      <c r="X519" s="7"/>
      <c r="Y519" s="7"/>
      <c r="Z519" s="7"/>
      <c r="AA519" s="7"/>
      <c r="AB519" s="7"/>
    </row>
    <row r="520" spans="1:28" ht="13.2">
      <c r="A520" s="167"/>
      <c r="B520" s="167"/>
      <c r="C520" s="167"/>
      <c r="D520" s="167"/>
      <c r="E520" s="168">
        <v>196</v>
      </c>
      <c r="F520" s="169">
        <v>0</v>
      </c>
      <c r="G520" s="121">
        <v>0</v>
      </c>
      <c r="H520" s="121">
        <v>0</v>
      </c>
      <c r="I520" s="121">
        <v>0</v>
      </c>
      <c r="J520" s="121">
        <v>0</v>
      </c>
      <c r="K520" s="121">
        <v>0</v>
      </c>
      <c r="L520" s="121">
        <v>0</v>
      </c>
      <c r="M520" s="121">
        <v>0</v>
      </c>
      <c r="N520" s="121">
        <v>0</v>
      </c>
      <c r="O520" s="121">
        <v>0</v>
      </c>
      <c r="P520" s="121">
        <v>3609.0889300000003</v>
      </c>
      <c r="Q520" s="121">
        <v>0</v>
      </c>
      <c r="R520" s="170">
        <v>3609.0889300000003</v>
      </c>
      <c r="S520" s="7"/>
      <c r="T520" s="7"/>
      <c r="U520" s="7"/>
      <c r="V520" s="7"/>
      <c r="W520" s="7"/>
      <c r="X520" s="7"/>
      <c r="Y520" s="7"/>
      <c r="Z520" s="7"/>
      <c r="AA520" s="7"/>
      <c r="AB520" s="7"/>
    </row>
    <row r="521" spans="1:28" ht="13.2">
      <c r="A521" s="167"/>
      <c r="B521" s="167"/>
      <c r="C521" s="167"/>
      <c r="D521" s="167"/>
      <c r="E521" s="168">
        <v>252</v>
      </c>
      <c r="F521" s="169">
        <v>0</v>
      </c>
      <c r="G521" s="121">
        <v>0</v>
      </c>
      <c r="H521" s="121">
        <v>0</v>
      </c>
      <c r="I521" s="121">
        <v>0</v>
      </c>
      <c r="J521" s="121">
        <v>0</v>
      </c>
      <c r="K521" s="121">
        <v>0</v>
      </c>
      <c r="L521" s="121">
        <v>0</v>
      </c>
      <c r="M521" s="121">
        <v>0</v>
      </c>
      <c r="N521" s="121">
        <v>0</v>
      </c>
      <c r="O521" s="121">
        <v>0</v>
      </c>
      <c r="P521" s="121">
        <v>1810.48182</v>
      </c>
      <c r="Q521" s="121">
        <v>0</v>
      </c>
      <c r="R521" s="170">
        <v>1810.48182</v>
      </c>
      <c r="S521" s="7"/>
      <c r="T521" s="7"/>
      <c r="U521" s="7"/>
      <c r="V521" s="7"/>
      <c r="W521" s="7"/>
      <c r="X521" s="7"/>
      <c r="Y521" s="7"/>
      <c r="Z521" s="7"/>
      <c r="AA521" s="7"/>
      <c r="AB521" s="7"/>
    </row>
    <row r="522" spans="1:28" ht="13.2">
      <c r="A522" s="167"/>
      <c r="B522" s="163" t="s">
        <v>19</v>
      </c>
      <c r="C522" s="163" t="s">
        <v>173</v>
      </c>
      <c r="D522" s="163" t="s">
        <v>173</v>
      </c>
      <c r="E522" s="163">
        <v>49</v>
      </c>
      <c r="F522" s="164">
        <v>0</v>
      </c>
      <c r="G522" s="165">
        <v>0</v>
      </c>
      <c r="H522" s="165">
        <v>0</v>
      </c>
      <c r="I522" s="165">
        <v>0</v>
      </c>
      <c r="J522" s="165">
        <v>0</v>
      </c>
      <c r="K522" s="165">
        <v>0</v>
      </c>
      <c r="L522" s="165">
        <v>0</v>
      </c>
      <c r="M522" s="165">
        <v>0</v>
      </c>
      <c r="N522" s="165">
        <v>0</v>
      </c>
      <c r="O522" s="165">
        <v>0</v>
      </c>
      <c r="P522" s="165">
        <v>2602.0176299999998</v>
      </c>
      <c r="Q522" s="165">
        <v>0</v>
      </c>
      <c r="R522" s="166">
        <v>2602.0176299999998</v>
      </c>
      <c r="S522" s="7"/>
      <c r="T522" s="7"/>
      <c r="U522" s="7"/>
      <c r="V522" s="7"/>
      <c r="W522" s="7"/>
      <c r="X522" s="7"/>
      <c r="Y522" s="7"/>
      <c r="Z522" s="7"/>
      <c r="AA522" s="7"/>
      <c r="AB522" s="7"/>
    </row>
    <row r="523" spans="1:28" ht="13.2">
      <c r="A523" s="167"/>
      <c r="B523" s="167"/>
      <c r="C523" s="163" t="s">
        <v>174</v>
      </c>
      <c r="D523" s="163" t="s">
        <v>19</v>
      </c>
      <c r="E523" s="163">
        <v>188</v>
      </c>
      <c r="F523" s="164">
        <v>0</v>
      </c>
      <c r="G523" s="165">
        <v>0</v>
      </c>
      <c r="H523" s="165">
        <v>0</v>
      </c>
      <c r="I523" s="165">
        <v>0</v>
      </c>
      <c r="J523" s="165">
        <v>0</v>
      </c>
      <c r="K523" s="165">
        <v>0</v>
      </c>
      <c r="L523" s="165">
        <v>0</v>
      </c>
      <c r="M523" s="165">
        <v>0</v>
      </c>
      <c r="N523" s="165">
        <v>0</v>
      </c>
      <c r="O523" s="165">
        <v>0</v>
      </c>
      <c r="P523" s="165">
        <v>3431.1605</v>
      </c>
      <c r="Q523" s="165">
        <v>0</v>
      </c>
      <c r="R523" s="166">
        <v>3431.1605</v>
      </c>
      <c r="S523" s="7"/>
      <c r="T523" s="7"/>
      <c r="U523" s="7"/>
      <c r="V523" s="7"/>
      <c r="W523" s="7"/>
      <c r="X523" s="7"/>
      <c r="Y523" s="7"/>
      <c r="Z523" s="7"/>
      <c r="AA523" s="7"/>
      <c r="AB523" s="7"/>
    </row>
    <row r="524" spans="1:28" ht="13.2">
      <c r="A524" s="167"/>
      <c r="B524" s="163" t="s">
        <v>20</v>
      </c>
      <c r="C524" s="163" t="s">
        <v>20</v>
      </c>
      <c r="D524" s="163" t="s">
        <v>273</v>
      </c>
      <c r="E524" s="163">
        <v>50</v>
      </c>
      <c r="F524" s="164">
        <v>0</v>
      </c>
      <c r="G524" s="165">
        <v>0</v>
      </c>
      <c r="H524" s="165">
        <v>0</v>
      </c>
      <c r="I524" s="165">
        <v>0.54512000000000005</v>
      </c>
      <c r="J524" s="165">
        <v>0</v>
      </c>
      <c r="K524" s="165">
        <v>0.54512000000000005</v>
      </c>
      <c r="L524" s="165">
        <v>0</v>
      </c>
      <c r="M524" s="165">
        <v>0</v>
      </c>
      <c r="N524" s="165">
        <v>0</v>
      </c>
      <c r="O524" s="165">
        <v>0.54512000000000005</v>
      </c>
      <c r="P524" s="165">
        <v>4604.3908000000001</v>
      </c>
      <c r="Q524" s="165">
        <v>0</v>
      </c>
      <c r="R524" s="166">
        <v>4604.3908000000001</v>
      </c>
      <c r="S524" s="7"/>
      <c r="T524" s="7"/>
      <c r="U524" s="7"/>
      <c r="V524" s="7"/>
      <c r="W524" s="7"/>
      <c r="X524" s="7"/>
      <c r="Y524" s="7"/>
      <c r="Z524" s="7"/>
      <c r="AA524" s="7"/>
      <c r="AB524" s="7"/>
    </row>
    <row r="525" spans="1:28" ht="13.2">
      <c r="A525" s="167"/>
      <c r="B525" s="167"/>
      <c r="C525" s="167"/>
      <c r="D525" s="167"/>
      <c r="E525" s="168">
        <v>153</v>
      </c>
      <c r="F525" s="169">
        <v>0</v>
      </c>
      <c r="G525" s="121">
        <v>0</v>
      </c>
      <c r="H525" s="121">
        <v>0</v>
      </c>
      <c r="I525" s="121">
        <v>0</v>
      </c>
      <c r="J525" s="121">
        <v>0</v>
      </c>
      <c r="K525" s="121">
        <v>0</v>
      </c>
      <c r="L525" s="121">
        <v>0</v>
      </c>
      <c r="M525" s="121">
        <v>0</v>
      </c>
      <c r="N525" s="121">
        <v>0</v>
      </c>
      <c r="O525" s="121">
        <v>0</v>
      </c>
      <c r="P525" s="121">
        <v>2919.9810299999999</v>
      </c>
      <c r="Q525" s="121">
        <v>0</v>
      </c>
      <c r="R525" s="170">
        <v>2919.9810299999999</v>
      </c>
      <c r="S525" s="7"/>
      <c r="T525" s="7"/>
      <c r="U525" s="7"/>
      <c r="V525" s="7"/>
      <c r="W525" s="7"/>
      <c r="X525" s="7"/>
      <c r="Y525" s="7"/>
      <c r="Z525" s="7"/>
      <c r="AA525" s="7"/>
      <c r="AB525" s="7"/>
    </row>
    <row r="526" spans="1:28" ht="13.2">
      <c r="A526" s="167"/>
      <c r="B526" s="163" t="s">
        <v>21</v>
      </c>
      <c r="C526" s="163" t="s">
        <v>176</v>
      </c>
      <c r="D526" s="163" t="s">
        <v>177</v>
      </c>
      <c r="E526" s="163">
        <v>113</v>
      </c>
      <c r="F526" s="164">
        <v>0</v>
      </c>
      <c r="G526" s="165">
        <v>0</v>
      </c>
      <c r="H526" s="165">
        <v>0</v>
      </c>
      <c r="I526" s="165">
        <v>0</v>
      </c>
      <c r="J526" s="165">
        <v>0</v>
      </c>
      <c r="K526" s="165">
        <v>0</v>
      </c>
      <c r="L526" s="165">
        <v>0</v>
      </c>
      <c r="M526" s="165">
        <v>0</v>
      </c>
      <c r="N526" s="165">
        <v>0</v>
      </c>
      <c r="O526" s="165">
        <v>0</v>
      </c>
      <c r="P526" s="165">
        <v>3971.3440599999999</v>
      </c>
      <c r="Q526" s="165">
        <v>0</v>
      </c>
      <c r="R526" s="166">
        <v>3971.3440599999999</v>
      </c>
      <c r="S526" s="7"/>
      <c r="T526" s="7"/>
      <c r="U526" s="7"/>
      <c r="V526" s="7"/>
      <c r="W526" s="7"/>
      <c r="X526" s="7"/>
      <c r="Y526" s="7"/>
      <c r="Z526" s="7"/>
      <c r="AA526" s="7"/>
      <c r="AB526" s="7"/>
    </row>
    <row r="527" spans="1:28" ht="13.2">
      <c r="A527" s="167"/>
      <c r="B527" s="167"/>
      <c r="C527" s="167"/>
      <c r="D527" s="167"/>
      <c r="E527" s="168">
        <v>155</v>
      </c>
      <c r="F527" s="169">
        <v>0</v>
      </c>
      <c r="G527" s="121">
        <v>0</v>
      </c>
      <c r="H527" s="121">
        <v>0</v>
      </c>
      <c r="I527" s="121">
        <v>0</v>
      </c>
      <c r="J527" s="121">
        <v>0</v>
      </c>
      <c r="K527" s="121">
        <v>0</v>
      </c>
      <c r="L527" s="121">
        <v>0</v>
      </c>
      <c r="M527" s="121">
        <v>0</v>
      </c>
      <c r="N527" s="121">
        <v>0</v>
      </c>
      <c r="O527" s="121">
        <v>0</v>
      </c>
      <c r="P527" s="121">
        <v>3638.1513300000001</v>
      </c>
      <c r="Q527" s="121">
        <v>0</v>
      </c>
      <c r="R527" s="170">
        <v>3638.1513300000001</v>
      </c>
      <c r="S527" s="7"/>
      <c r="T527" s="7"/>
      <c r="U527" s="7"/>
      <c r="V527" s="7"/>
      <c r="W527" s="7"/>
      <c r="X527" s="7"/>
      <c r="Y527" s="7"/>
      <c r="Z527" s="7"/>
      <c r="AA527" s="7"/>
      <c r="AB527" s="7"/>
    </row>
    <row r="528" spans="1:28" ht="13.2">
      <c r="A528" s="167"/>
      <c r="B528" s="167"/>
      <c r="C528" s="163" t="s">
        <v>178</v>
      </c>
      <c r="D528" s="163" t="s">
        <v>178</v>
      </c>
      <c r="E528" s="163">
        <v>17</v>
      </c>
      <c r="F528" s="164">
        <v>0</v>
      </c>
      <c r="G528" s="165">
        <v>0</v>
      </c>
      <c r="H528" s="165">
        <v>0</v>
      </c>
      <c r="I528" s="165">
        <v>0</v>
      </c>
      <c r="J528" s="165">
        <v>0</v>
      </c>
      <c r="K528" s="165">
        <v>0</v>
      </c>
      <c r="L528" s="165">
        <v>0</v>
      </c>
      <c r="M528" s="165">
        <v>0</v>
      </c>
      <c r="N528" s="165">
        <v>0</v>
      </c>
      <c r="O528" s="165">
        <v>0</v>
      </c>
      <c r="P528" s="165">
        <v>5959.7042799999999</v>
      </c>
      <c r="Q528" s="165">
        <v>0</v>
      </c>
      <c r="R528" s="166">
        <v>5959.7042799999999</v>
      </c>
      <c r="S528" s="7"/>
      <c r="T528" s="7"/>
      <c r="U528" s="7"/>
      <c r="V528" s="7"/>
      <c r="W528" s="7"/>
      <c r="X528" s="7"/>
      <c r="Y528" s="7"/>
      <c r="Z528" s="7"/>
      <c r="AA528" s="7"/>
      <c r="AB528" s="7"/>
    </row>
    <row r="529" spans="1:28" ht="13.2">
      <c r="A529" s="167"/>
      <c r="B529" s="167"/>
      <c r="C529" s="167"/>
      <c r="D529" s="167"/>
      <c r="E529" s="168">
        <v>100</v>
      </c>
      <c r="F529" s="169">
        <v>0</v>
      </c>
      <c r="G529" s="121">
        <v>0</v>
      </c>
      <c r="H529" s="121">
        <v>0</v>
      </c>
      <c r="I529" s="121">
        <v>0</v>
      </c>
      <c r="J529" s="121">
        <v>0</v>
      </c>
      <c r="K529" s="121">
        <v>0</v>
      </c>
      <c r="L529" s="121">
        <v>0</v>
      </c>
      <c r="M529" s="121">
        <v>0</v>
      </c>
      <c r="N529" s="121">
        <v>0</v>
      </c>
      <c r="O529" s="121">
        <v>0</v>
      </c>
      <c r="P529" s="121">
        <v>4853.3544499999998</v>
      </c>
      <c r="Q529" s="121">
        <v>0</v>
      </c>
      <c r="R529" s="170">
        <v>4853.3544499999998</v>
      </c>
      <c r="S529" s="7"/>
      <c r="T529" s="7"/>
      <c r="U529" s="7"/>
      <c r="V529" s="7"/>
      <c r="W529" s="7"/>
      <c r="X529" s="7"/>
      <c r="Y529" s="7"/>
      <c r="Z529" s="7"/>
      <c r="AA529" s="7"/>
      <c r="AB529" s="7"/>
    </row>
    <row r="530" spans="1:28" ht="13.2">
      <c r="A530" s="167"/>
      <c r="B530" s="167"/>
      <c r="C530" s="163" t="s">
        <v>21</v>
      </c>
      <c r="D530" s="163" t="s">
        <v>179</v>
      </c>
      <c r="E530" s="163">
        <v>98</v>
      </c>
      <c r="F530" s="164">
        <v>0</v>
      </c>
      <c r="G530" s="165">
        <v>0</v>
      </c>
      <c r="H530" s="165">
        <v>0</v>
      </c>
      <c r="I530" s="165">
        <v>0</v>
      </c>
      <c r="J530" s="165">
        <v>0</v>
      </c>
      <c r="K530" s="165">
        <v>0</v>
      </c>
      <c r="L530" s="165">
        <v>0</v>
      </c>
      <c r="M530" s="165">
        <v>0</v>
      </c>
      <c r="N530" s="165">
        <v>0</v>
      </c>
      <c r="O530" s="165">
        <v>0</v>
      </c>
      <c r="P530" s="165">
        <v>11400.396839999999</v>
      </c>
      <c r="Q530" s="165">
        <v>0</v>
      </c>
      <c r="R530" s="166">
        <v>11400.396839999999</v>
      </c>
      <c r="S530" s="7"/>
      <c r="T530" s="7"/>
      <c r="U530" s="7"/>
      <c r="V530" s="7"/>
      <c r="W530" s="7"/>
      <c r="X530" s="7"/>
      <c r="Y530" s="7"/>
      <c r="Z530" s="7"/>
      <c r="AA530" s="7"/>
      <c r="AB530" s="7"/>
    </row>
    <row r="531" spans="1:28" ht="13.2">
      <c r="A531" s="167"/>
      <c r="B531" s="167"/>
      <c r="C531" s="167"/>
      <c r="D531" s="163" t="s">
        <v>217</v>
      </c>
      <c r="E531" s="163">
        <v>69</v>
      </c>
      <c r="F531" s="164">
        <v>0</v>
      </c>
      <c r="G531" s="165">
        <v>0</v>
      </c>
      <c r="H531" s="165">
        <v>0</v>
      </c>
      <c r="I531" s="165">
        <v>0</v>
      </c>
      <c r="J531" s="165">
        <v>0</v>
      </c>
      <c r="K531" s="165">
        <v>0</v>
      </c>
      <c r="L531" s="165">
        <v>0</v>
      </c>
      <c r="M531" s="165">
        <v>0</v>
      </c>
      <c r="N531" s="165">
        <v>0</v>
      </c>
      <c r="O531" s="165">
        <v>0</v>
      </c>
      <c r="P531" s="165">
        <v>6505.0569400000004</v>
      </c>
      <c r="Q531" s="165">
        <v>0</v>
      </c>
      <c r="R531" s="166">
        <v>6505.0569400000004</v>
      </c>
      <c r="S531" s="7"/>
      <c r="T531" s="7"/>
      <c r="U531" s="7"/>
      <c r="V531" s="7"/>
      <c r="W531" s="7"/>
      <c r="X531" s="7"/>
      <c r="Y531" s="7"/>
      <c r="Z531" s="7"/>
      <c r="AA531" s="7"/>
      <c r="AB531" s="7"/>
    </row>
    <row r="532" spans="1:28" ht="13.2">
      <c r="A532" s="167"/>
      <c r="B532" s="167"/>
      <c r="C532" s="167"/>
      <c r="D532" s="163" t="s">
        <v>21</v>
      </c>
      <c r="E532" s="163">
        <v>2</v>
      </c>
      <c r="F532" s="164">
        <v>0</v>
      </c>
      <c r="G532" s="165">
        <v>0</v>
      </c>
      <c r="H532" s="165">
        <v>0</v>
      </c>
      <c r="I532" s="165">
        <v>1.73932</v>
      </c>
      <c r="J532" s="165">
        <v>0</v>
      </c>
      <c r="K532" s="165">
        <v>1.73932</v>
      </c>
      <c r="L532" s="165">
        <v>0</v>
      </c>
      <c r="M532" s="165">
        <v>0</v>
      </c>
      <c r="N532" s="165">
        <v>0</v>
      </c>
      <c r="O532" s="165">
        <v>1.73932</v>
      </c>
      <c r="P532" s="165">
        <v>24970.186300000001</v>
      </c>
      <c r="Q532" s="165">
        <v>0</v>
      </c>
      <c r="R532" s="166">
        <v>24970.186300000001</v>
      </c>
      <c r="S532" s="7"/>
      <c r="T532" s="7"/>
      <c r="U532" s="7"/>
      <c r="V532" s="7"/>
      <c r="W532" s="7"/>
      <c r="X532" s="7"/>
      <c r="Y532" s="7"/>
      <c r="Z532" s="7"/>
      <c r="AA532" s="7"/>
      <c r="AB532" s="7"/>
    </row>
    <row r="533" spans="1:28" ht="13.2">
      <c r="A533" s="167"/>
      <c r="B533" s="167"/>
      <c r="C533" s="167"/>
      <c r="D533" s="167"/>
      <c r="E533" s="168">
        <v>97</v>
      </c>
      <c r="F533" s="169">
        <v>0</v>
      </c>
      <c r="G533" s="121">
        <v>0</v>
      </c>
      <c r="H533" s="121">
        <v>0</v>
      </c>
      <c r="I533" s="121">
        <v>0</v>
      </c>
      <c r="J533" s="121">
        <v>0</v>
      </c>
      <c r="K533" s="121">
        <v>0</v>
      </c>
      <c r="L533" s="121">
        <v>0</v>
      </c>
      <c r="M533" s="121">
        <v>0</v>
      </c>
      <c r="N533" s="121">
        <v>0</v>
      </c>
      <c r="O533" s="121">
        <v>0</v>
      </c>
      <c r="P533" s="121">
        <v>3544.7909199999999</v>
      </c>
      <c r="Q533" s="121">
        <v>0</v>
      </c>
      <c r="R533" s="170">
        <v>3544.7909199999999</v>
      </c>
    </row>
    <row r="534" spans="1:28" ht="13.2">
      <c r="A534" s="167"/>
      <c r="B534" s="167"/>
      <c r="C534" s="167"/>
      <c r="D534" s="167"/>
      <c r="E534" s="168">
        <v>109</v>
      </c>
      <c r="F534" s="169">
        <v>0</v>
      </c>
      <c r="G534" s="121">
        <v>0</v>
      </c>
      <c r="H534" s="121">
        <v>0</v>
      </c>
      <c r="I534" s="121">
        <v>0</v>
      </c>
      <c r="J534" s="121">
        <v>0</v>
      </c>
      <c r="K534" s="121">
        <v>0</v>
      </c>
      <c r="L534" s="121">
        <v>0</v>
      </c>
      <c r="M534" s="121">
        <v>0</v>
      </c>
      <c r="N534" s="121">
        <v>0</v>
      </c>
      <c r="O534" s="121">
        <v>0</v>
      </c>
      <c r="P534" s="121">
        <v>3562.76161</v>
      </c>
      <c r="Q534" s="121">
        <v>0</v>
      </c>
      <c r="R534" s="170">
        <v>3562.76161</v>
      </c>
    </row>
    <row r="535" spans="1:28" ht="13.2">
      <c r="A535" s="167"/>
      <c r="B535" s="167"/>
      <c r="C535" s="167"/>
      <c r="D535" s="163" t="s">
        <v>180</v>
      </c>
      <c r="E535" s="163">
        <v>179</v>
      </c>
      <c r="F535" s="164">
        <v>0</v>
      </c>
      <c r="G535" s="165">
        <v>0</v>
      </c>
      <c r="H535" s="165">
        <v>0</v>
      </c>
      <c r="I535" s="165">
        <v>0</v>
      </c>
      <c r="J535" s="165">
        <v>0</v>
      </c>
      <c r="K535" s="165">
        <v>0</v>
      </c>
      <c r="L535" s="165">
        <v>0</v>
      </c>
      <c r="M535" s="165">
        <v>0</v>
      </c>
      <c r="N535" s="165">
        <v>0</v>
      </c>
      <c r="O535" s="165">
        <v>0</v>
      </c>
      <c r="P535" s="165">
        <v>4905.7904699999999</v>
      </c>
      <c r="Q535" s="165">
        <v>0</v>
      </c>
      <c r="R535" s="166">
        <v>4905.7904699999999</v>
      </c>
    </row>
    <row r="536" spans="1:28" ht="13.2">
      <c r="A536" s="167"/>
      <c r="B536" s="167"/>
      <c r="C536" s="163" t="s">
        <v>181</v>
      </c>
      <c r="D536" s="163" t="s">
        <v>181</v>
      </c>
      <c r="E536" s="163">
        <v>16</v>
      </c>
      <c r="F536" s="164">
        <v>0</v>
      </c>
      <c r="G536" s="165">
        <v>0</v>
      </c>
      <c r="H536" s="165">
        <v>0</v>
      </c>
      <c r="I536" s="165">
        <v>0</v>
      </c>
      <c r="J536" s="165">
        <v>0</v>
      </c>
      <c r="K536" s="165">
        <v>0</v>
      </c>
      <c r="L536" s="165">
        <v>0</v>
      </c>
      <c r="M536" s="165">
        <v>0</v>
      </c>
      <c r="N536" s="165">
        <v>0</v>
      </c>
      <c r="O536" s="165">
        <v>0</v>
      </c>
      <c r="P536" s="165">
        <v>16616.332750000001</v>
      </c>
      <c r="Q536" s="165">
        <v>0</v>
      </c>
      <c r="R536" s="166">
        <v>16616.332750000001</v>
      </c>
    </row>
    <row r="537" spans="1:28" ht="13.2">
      <c r="A537" s="167"/>
      <c r="B537" s="167"/>
      <c r="C537" s="167"/>
      <c r="D537" s="167"/>
      <c r="E537" s="168">
        <v>99</v>
      </c>
      <c r="F537" s="169">
        <v>0</v>
      </c>
      <c r="G537" s="121">
        <v>0</v>
      </c>
      <c r="H537" s="121">
        <v>0</v>
      </c>
      <c r="I537" s="121">
        <v>0</v>
      </c>
      <c r="J537" s="121">
        <v>0</v>
      </c>
      <c r="K537" s="121">
        <v>0</v>
      </c>
      <c r="L537" s="121">
        <v>0</v>
      </c>
      <c r="M537" s="121">
        <v>0</v>
      </c>
      <c r="N537" s="121">
        <v>0</v>
      </c>
      <c r="O537" s="121">
        <v>0</v>
      </c>
      <c r="P537" s="121">
        <v>9100.8129300000001</v>
      </c>
      <c r="Q537" s="121">
        <v>0</v>
      </c>
      <c r="R537" s="170">
        <v>9100.8129300000001</v>
      </c>
    </row>
    <row r="538" spans="1:28" ht="13.2">
      <c r="A538" s="167"/>
      <c r="B538" s="167"/>
      <c r="C538" s="167"/>
      <c r="D538" s="167"/>
      <c r="E538" s="168">
        <v>116</v>
      </c>
      <c r="F538" s="169">
        <v>0</v>
      </c>
      <c r="G538" s="121">
        <v>0</v>
      </c>
      <c r="H538" s="121">
        <v>0</v>
      </c>
      <c r="I538" s="121">
        <v>0</v>
      </c>
      <c r="J538" s="121">
        <v>0</v>
      </c>
      <c r="K538" s="121">
        <v>0</v>
      </c>
      <c r="L538" s="121">
        <v>0</v>
      </c>
      <c r="M538" s="121">
        <v>0</v>
      </c>
      <c r="N538" s="121">
        <v>0</v>
      </c>
      <c r="O538" s="121">
        <v>0</v>
      </c>
      <c r="P538" s="121">
        <v>2539.4633699999999</v>
      </c>
      <c r="Q538" s="121">
        <v>0</v>
      </c>
      <c r="R538" s="170">
        <v>2539.4633699999999</v>
      </c>
    </row>
    <row r="539" spans="1:28" ht="13.2">
      <c r="A539" s="167"/>
      <c r="B539" s="167"/>
      <c r="C539" s="163" t="s">
        <v>182</v>
      </c>
      <c r="D539" s="163" t="s">
        <v>219</v>
      </c>
      <c r="E539" s="163">
        <v>224</v>
      </c>
      <c r="F539" s="164">
        <v>0</v>
      </c>
      <c r="G539" s="165">
        <v>0</v>
      </c>
      <c r="H539" s="165">
        <v>0</v>
      </c>
      <c r="I539" s="165">
        <v>0</v>
      </c>
      <c r="J539" s="165">
        <v>0</v>
      </c>
      <c r="K539" s="165">
        <v>0</v>
      </c>
      <c r="L539" s="165">
        <v>0</v>
      </c>
      <c r="M539" s="165">
        <v>0</v>
      </c>
      <c r="N539" s="165">
        <v>0</v>
      </c>
      <c r="O539" s="165">
        <v>0</v>
      </c>
      <c r="P539" s="165">
        <v>2166.2835</v>
      </c>
      <c r="Q539" s="165">
        <v>0</v>
      </c>
      <c r="R539" s="166">
        <v>2166.2835</v>
      </c>
    </row>
    <row r="540" spans="1:28" ht="13.2">
      <c r="A540" s="167"/>
      <c r="B540" s="167"/>
      <c r="C540" s="167"/>
      <c r="D540" s="163" t="s">
        <v>183</v>
      </c>
      <c r="E540" s="163">
        <v>29</v>
      </c>
      <c r="F540" s="164">
        <v>0</v>
      </c>
      <c r="G540" s="165">
        <v>0</v>
      </c>
      <c r="H540" s="165">
        <v>0</v>
      </c>
      <c r="I540" s="165">
        <v>0</v>
      </c>
      <c r="J540" s="165">
        <v>0</v>
      </c>
      <c r="K540" s="165">
        <v>0</v>
      </c>
      <c r="L540" s="165">
        <v>0</v>
      </c>
      <c r="M540" s="165">
        <v>0</v>
      </c>
      <c r="N540" s="165">
        <v>0</v>
      </c>
      <c r="O540" s="165">
        <v>0</v>
      </c>
      <c r="P540" s="165">
        <v>4568.1652899999999</v>
      </c>
      <c r="Q540" s="165">
        <v>0</v>
      </c>
      <c r="R540" s="166">
        <v>4568.1652899999999</v>
      </c>
    </row>
    <row r="541" spans="1:28" ht="13.2">
      <c r="A541" s="167"/>
      <c r="B541" s="167"/>
      <c r="C541" s="167"/>
      <c r="D541" s="167"/>
      <c r="E541" s="168">
        <v>163</v>
      </c>
      <c r="F541" s="169">
        <v>0</v>
      </c>
      <c r="G541" s="121">
        <v>0</v>
      </c>
      <c r="H541" s="121">
        <v>0</v>
      </c>
      <c r="I541" s="121">
        <v>0</v>
      </c>
      <c r="J541" s="121">
        <v>0</v>
      </c>
      <c r="K541" s="121">
        <v>0</v>
      </c>
      <c r="L541" s="121">
        <v>0</v>
      </c>
      <c r="M541" s="121">
        <v>0</v>
      </c>
      <c r="N541" s="121">
        <v>0</v>
      </c>
      <c r="O541" s="121">
        <v>0</v>
      </c>
      <c r="P541" s="121">
        <v>4520.8761900000009</v>
      </c>
      <c r="Q541" s="121">
        <v>0</v>
      </c>
      <c r="R541" s="170">
        <v>4520.8761900000009</v>
      </c>
    </row>
    <row r="542" spans="1:28" ht="13.2">
      <c r="A542" s="167"/>
      <c r="B542" s="163" t="s">
        <v>22</v>
      </c>
      <c r="C542" s="163" t="s">
        <v>22</v>
      </c>
      <c r="D542" s="163" t="s">
        <v>22</v>
      </c>
      <c r="E542" s="163">
        <v>156</v>
      </c>
      <c r="F542" s="164">
        <v>0</v>
      </c>
      <c r="G542" s="165">
        <v>0</v>
      </c>
      <c r="H542" s="165">
        <v>0</v>
      </c>
      <c r="I542" s="165">
        <v>0</v>
      </c>
      <c r="J542" s="165">
        <v>0</v>
      </c>
      <c r="K542" s="165">
        <v>0</v>
      </c>
      <c r="L542" s="165">
        <v>0</v>
      </c>
      <c r="M542" s="165">
        <v>0</v>
      </c>
      <c r="N542" s="165">
        <v>0</v>
      </c>
      <c r="O542" s="165">
        <v>0</v>
      </c>
      <c r="P542" s="165">
        <v>2642.22388</v>
      </c>
      <c r="Q542" s="165">
        <v>0</v>
      </c>
      <c r="R542" s="166">
        <v>2642.22388</v>
      </c>
    </row>
    <row r="543" spans="1:28" ht="13.2">
      <c r="A543" s="167"/>
      <c r="B543" s="167"/>
      <c r="C543" s="163" t="s">
        <v>184</v>
      </c>
      <c r="D543" s="163" t="s">
        <v>185</v>
      </c>
      <c r="E543" s="163">
        <v>24</v>
      </c>
      <c r="F543" s="164">
        <v>0</v>
      </c>
      <c r="G543" s="165">
        <v>0</v>
      </c>
      <c r="H543" s="165">
        <v>0</v>
      </c>
      <c r="I543" s="165">
        <v>8.8150000000000006E-2</v>
      </c>
      <c r="J543" s="165">
        <v>0</v>
      </c>
      <c r="K543" s="165">
        <v>8.8150000000000006E-2</v>
      </c>
      <c r="L543" s="165">
        <v>0</v>
      </c>
      <c r="M543" s="165">
        <v>0</v>
      </c>
      <c r="N543" s="165">
        <v>0</v>
      </c>
      <c r="O543" s="165">
        <v>8.8150000000000006E-2</v>
      </c>
      <c r="P543" s="165">
        <v>2941.5541600000001</v>
      </c>
      <c r="Q543" s="165">
        <v>0</v>
      </c>
      <c r="R543" s="166">
        <v>2941.5541600000001</v>
      </c>
    </row>
    <row r="544" spans="1:28" ht="13.2">
      <c r="A544" s="167"/>
      <c r="B544" s="167"/>
      <c r="C544" s="167"/>
      <c r="D544" s="167"/>
      <c r="E544" s="168">
        <v>101</v>
      </c>
      <c r="F544" s="169">
        <v>0</v>
      </c>
      <c r="G544" s="121">
        <v>0</v>
      </c>
      <c r="H544" s="121">
        <v>0</v>
      </c>
      <c r="I544" s="121">
        <v>0</v>
      </c>
      <c r="J544" s="121">
        <v>0</v>
      </c>
      <c r="K544" s="121">
        <v>0</v>
      </c>
      <c r="L544" s="121">
        <v>0</v>
      </c>
      <c r="M544" s="121">
        <v>0</v>
      </c>
      <c r="N544" s="121">
        <v>0</v>
      </c>
      <c r="O544" s="121">
        <v>0</v>
      </c>
      <c r="P544" s="121">
        <v>3415.2192700000001</v>
      </c>
      <c r="Q544" s="121">
        <v>0</v>
      </c>
      <c r="R544" s="170">
        <v>3415.2192700000001</v>
      </c>
    </row>
    <row r="545" spans="1:18" ht="13.2">
      <c r="A545" s="167"/>
      <c r="B545" s="163" t="s">
        <v>186</v>
      </c>
      <c r="C545" s="163" t="s">
        <v>293</v>
      </c>
      <c r="D545" s="163" t="s">
        <v>294</v>
      </c>
      <c r="E545" s="163">
        <v>159</v>
      </c>
      <c r="F545" s="164">
        <v>0</v>
      </c>
      <c r="G545" s="165">
        <v>0</v>
      </c>
      <c r="H545" s="165">
        <v>0</v>
      </c>
      <c r="I545" s="165">
        <v>0</v>
      </c>
      <c r="J545" s="165">
        <v>0</v>
      </c>
      <c r="K545" s="165">
        <v>0</v>
      </c>
      <c r="L545" s="165">
        <v>0</v>
      </c>
      <c r="M545" s="165">
        <v>0</v>
      </c>
      <c r="N545" s="165">
        <v>0</v>
      </c>
      <c r="O545" s="165">
        <v>0</v>
      </c>
      <c r="P545" s="165">
        <v>3899.5636400000003</v>
      </c>
      <c r="Q545" s="165">
        <v>0</v>
      </c>
      <c r="R545" s="166">
        <v>3899.5636400000003</v>
      </c>
    </row>
    <row r="546" spans="1:18" ht="13.2">
      <c r="A546" s="167"/>
      <c r="B546" s="167"/>
      <c r="C546" s="167"/>
      <c r="D546" s="167"/>
      <c r="E546" s="168">
        <v>248</v>
      </c>
      <c r="F546" s="169">
        <v>0</v>
      </c>
      <c r="G546" s="121">
        <v>0</v>
      </c>
      <c r="H546" s="121">
        <v>0</v>
      </c>
      <c r="I546" s="121">
        <v>0</v>
      </c>
      <c r="J546" s="121">
        <v>0</v>
      </c>
      <c r="K546" s="121">
        <v>0</v>
      </c>
      <c r="L546" s="121">
        <v>0</v>
      </c>
      <c r="M546" s="121">
        <v>0</v>
      </c>
      <c r="N546" s="121">
        <v>0</v>
      </c>
      <c r="O546" s="121">
        <v>0</v>
      </c>
      <c r="P546" s="121">
        <v>1778.0167900000001</v>
      </c>
      <c r="Q546" s="121">
        <v>0</v>
      </c>
      <c r="R546" s="170">
        <v>1778.0167900000001</v>
      </c>
    </row>
    <row r="547" spans="1:18" ht="13.2">
      <c r="A547" s="167"/>
      <c r="B547" s="167"/>
      <c r="C547" s="163" t="s">
        <v>187</v>
      </c>
      <c r="D547" s="163" t="s">
        <v>187</v>
      </c>
      <c r="E547" s="163">
        <v>28</v>
      </c>
      <c r="F547" s="164">
        <v>0</v>
      </c>
      <c r="G547" s="165">
        <v>0</v>
      </c>
      <c r="H547" s="165">
        <v>0</v>
      </c>
      <c r="I547" s="165">
        <v>0.97900999999999994</v>
      </c>
      <c r="J547" s="165">
        <v>0</v>
      </c>
      <c r="K547" s="165">
        <v>0.97900999999999994</v>
      </c>
      <c r="L547" s="165">
        <v>0</v>
      </c>
      <c r="M547" s="165">
        <v>0</v>
      </c>
      <c r="N547" s="165">
        <v>0</v>
      </c>
      <c r="O547" s="165">
        <v>0.97900999999999994</v>
      </c>
      <c r="P547" s="165">
        <v>5243.5589099999997</v>
      </c>
      <c r="Q547" s="165">
        <v>0</v>
      </c>
      <c r="R547" s="166">
        <v>5243.5589099999997</v>
      </c>
    </row>
    <row r="548" spans="1:18" ht="13.2">
      <c r="A548" s="167"/>
      <c r="B548" s="167"/>
      <c r="C548" s="167"/>
      <c r="D548" s="167"/>
      <c r="E548" s="168">
        <v>107</v>
      </c>
      <c r="F548" s="169">
        <v>0</v>
      </c>
      <c r="G548" s="121">
        <v>0</v>
      </c>
      <c r="H548" s="121">
        <v>0</v>
      </c>
      <c r="I548" s="121">
        <v>0</v>
      </c>
      <c r="J548" s="121">
        <v>0</v>
      </c>
      <c r="K548" s="121">
        <v>0</v>
      </c>
      <c r="L548" s="121">
        <v>0</v>
      </c>
      <c r="M548" s="121">
        <v>0</v>
      </c>
      <c r="N548" s="121">
        <v>0</v>
      </c>
      <c r="O548" s="121">
        <v>0</v>
      </c>
      <c r="P548" s="121">
        <v>2287.4084800000001</v>
      </c>
      <c r="Q548" s="121">
        <v>0</v>
      </c>
      <c r="R548" s="170">
        <v>2287.4084800000001</v>
      </c>
    </row>
    <row r="549" spans="1:18" ht="13.2">
      <c r="A549" s="167"/>
      <c r="B549" s="167"/>
      <c r="C549" s="167"/>
      <c r="D549" s="167"/>
      <c r="E549" s="168">
        <v>158</v>
      </c>
      <c r="F549" s="169">
        <v>0</v>
      </c>
      <c r="G549" s="121">
        <v>0</v>
      </c>
      <c r="H549" s="121">
        <v>0</v>
      </c>
      <c r="I549" s="121">
        <v>0</v>
      </c>
      <c r="J549" s="121">
        <v>0</v>
      </c>
      <c r="K549" s="121">
        <v>0</v>
      </c>
      <c r="L549" s="121">
        <v>0</v>
      </c>
      <c r="M549" s="121">
        <v>0</v>
      </c>
      <c r="N549" s="121">
        <v>0</v>
      </c>
      <c r="O549" s="121">
        <v>0</v>
      </c>
      <c r="P549" s="121">
        <v>4628.5375800000002</v>
      </c>
      <c r="Q549" s="121">
        <v>0</v>
      </c>
      <c r="R549" s="170">
        <v>4628.5375800000002</v>
      </c>
    </row>
    <row r="550" spans="1:18" ht="13.2">
      <c r="A550" s="167"/>
      <c r="B550" s="167"/>
      <c r="C550" s="163" t="s">
        <v>186</v>
      </c>
      <c r="D550" s="163" t="s">
        <v>188</v>
      </c>
      <c r="E550" s="163">
        <v>52</v>
      </c>
      <c r="F550" s="164">
        <v>0</v>
      </c>
      <c r="G550" s="165">
        <v>0</v>
      </c>
      <c r="H550" s="165">
        <v>0</v>
      </c>
      <c r="I550" s="165">
        <v>0</v>
      </c>
      <c r="J550" s="165">
        <v>0</v>
      </c>
      <c r="K550" s="165">
        <v>0</v>
      </c>
      <c r="L550" s="165">
        <v>0</v>
      </c>
      <c r="M550" s="165">
        <v>0</v>
      </c>
      <c r="N550" s="165">
        <v>0</v>
      </c>
      <c r="O550" s="165">
        <v>0</v>
      </c>
      <c r="P550" s="165">
        <v>16303.805679999999</v>
      </c>
      <c r="Q550" s="165">
        <v>0</v>
      </c>
      <c r="R550" s="166">
        <v>16303.805679999999</v>
      </c>
    </row>
    <row r="551" spans="1:18" ht="13.2">
      <c r="A551" s="167"/>
      <c r="B551" s="167"/>
      <c r="C551" s="167"/>
      <c r="D551" s="167"/>
      <c r="E551" s="168">
        <v>157</v>
      </c>
      <c r="F551" s="169">
        <v>0</v>
      </c>
      <c r="G551" s="121">
        <v>0</v>
      </c>
      <c r="H551" s="121">
        <v>0</v>
      </c>
      <c r="I551" s="121">
        <v>0</v>
      </c>
      <c r="J551" s="121">
        <v>0</v>
      </c>
      <c r="K551" s="121">
        <v>0</v>
      </c>
      <c r="L551" s="121">
        <v>0</v>
      </c>
      <c r="M551" s="121">
        <v>0</v>
      </c>
      <c r="N551" s="121">
        <v>0</v>
      </c>
      <c r="O551" s="121">
        <v>0</v>
      </c>
      <c r="P551" s="121">
        <v>10914.060220000001</v>
      </c>
      <c r="Q551" s="121">
        <v>0</v>
      </c>
      <c r="R551" s="170">
        <v>10914.060220000001</v>
      </c>
    </row>
    <row r="552" spans="1:18" ht="13.2">
      <c r="A552" s="167"/>
      <c r="B552" s="167"/>
      <c r="C552" s="167"/>
      <c r="D552" s="167"/>
      <c r="E552" s="168">
        <v>235</v>
      </c>
      <c r="F552" s="169">
        <v>0</v>
      </c>
      <c r="G552" s="121">
        <v>0</v>
      </c>
      <c r="H552" s="121">
        <v>0</v>
      </c>
      <c r="I552" s="121">
        <v>0</v>
      </c>
      <c r="J552" s="121">
        <v>0</v>
      </c>
      <c r="K552" s="121">
        <v>0</v>
      </c>
      <c r="L552" s="121">
        <v>0</v>
      </c>
      <c r="M552" s="121">
        <v>0</v>
      </c>
      <c r="N552" s="121">
        <v>0</v>
      </c>
      <c r="O552" s="121">
        <v>0</v>
      </c>
      <c r="P552" s="121">
        <v>3922.2772</v>
      </c>
      <c r="Q552" s="121">
        <v>0</v>
      </c>
      <c r="R552" s="170">
        <v>3922.2772</v>
      </c>
    </row>
    <row r="553" spans="1:18" ht="13.2">
      <c r="A553" s="167"/>
      <c r="B553" s="167"/>
      <c r="C553" s="163" t="s">
        <v>295</v>
      </c>
      <c r="D553" s="163" t="s">
        <v>295</v>
      </c>
      <c r="E553" s="163">
        <v>192</v>
      </c>
      <c r="F553" s="164">
        <v>0</v>
      </c>
      <c r="G553" s="165">
        <v>0</v>
      </c>
      <c r="H553" s="165">
        <v>0</v>
      </c>
      <c r="I553" s="165">
        <v>0</v>
      </c>
      <c r="J553" s="165">
        <v>0</v>
      </c>
      <c r="K553" s="165">
        <v>0</v>
      </c>
      <c r="L553" s="165">
        <v>0</v>
      </c>
      <c r="M553" s="165">
        <v>0</v>
      </c>
      <c r="N553" s="165">
        <v>0</v>
      </c>
      <c r="O553" s="165">
        <v>0</v>
      </c>
      <c r="P553" s="165">
        <v>3491.8007000000002</v>
      </c>
      <c r="Q553" s="165">
        <v>0</v>
      </c>
      <c r="R553" s="166">
        <v>3491.8007000000002</v>
      </c>
    </row>
    <row r="554" spans="1:18" ht="13.2">
      <c r="A554" s="167"/>
      <c r="B554" s="163" t="s">
        <v>24</v>
      </c>
      <c r="C554" s="163" t="s">
        <v>24</v>
      </c>
      <c r="D554" s="163" t="s">
        <v>24</v>
      </c>
      <c r="E554" s="163">
        <v>160</v>
      </c>
      <c r="F554" s="164">
        <v>0</v>
      </c>
      <c r="G554" s="165">
        <v>0</v>
      </c>
      <c r="H554" s="165">
        <v>0</v>
      </c>
      <c r="I554" s="165">
        <v>0</v>
      </c>
      <c r="J554" s="165">
        <v>0</v>
      </c>
      <c r="K554" s="165">
        <v>0</v>
      </c>
      <c r="L554" s="165">
        <v>0</v>
      </c>
      <c r="M554" s="165">
        <v>0</v>
      </c>
      <c r="N554" s="165">
        <v>0</v>
      </c>
      <c r="O554" s="165">
        <v>0</v>
      </c>
      <c r="P554" s="165">
        <v>5494.8989900000006</v>
      </c>
      <c r="Q554" s="165">
        <v>0</v>
      </c>
      <c r="R554" s="166">
        <v>5494.8989900000006</v>
      </c>
    </row>
    <row r="555" spans="1:18" ht="13.2">
      <c r="A555" s="167"/>
      <c r="B555" s="163" t="s">
        <v>25</v>
      </c>
      <c r="C555" s="163" t="s">
        <v>25</v>
      </c>
      <c r="D555" s="163" t="s">
        <v>25</v>
      </c>
      <c r="E555" s="163">
        <v>19</v>
      </c>
      <c r="F555" s="164">
        <v>0</v>
      </c>
      <c r="G555" s="165">
        <v>0</v>
      </c>
      <c r="H555" s="165">
        <v>0</v>
      </c>
      <c r="I555" s="165">
        <v>4.9800000000000001E-3</v>
      </c>
      <c r="J555" s="165">
        <v>0</v>
      </c>
      <c r="K555" s="165">
        <v>4.9800000000000001E-3</v>
      </c>
      <c r="L555" s="165">
        <v>0</v>
      </c>
      <c r="M555" s="165">
        <v>0</v>
      </c>
      <c r="N555" s="165">
        <v>0</v>
      </c>
      <c r="O555" s="165">
        <v>4.9800000000000001E-3</v>
      </c>
      <c r="P555" s="165">
        <v>7651.6130899999998</v>
      </c>
      <c r="Q555" s="165">
        <v>0</v>
      </c>
      <c r="R555" s="166">
        <v>7651.6130899999998</v>
      </c>
    </row>
    <row r="556" spans="1:18" ht="13.2">
      <c r="A556" s="167"/>
      <c r="B556" s="167"/>
      <c r="C556" s="167"/>
      <c r="D556" s="167"/>
      <c r="E556" s="168">
        <v>161</v>
      </c>
      <c r="F556" s="169">
        <v>0</v>
      </c>
      <c r="G556" s="121">
        <v>0</v>
      </c>
      <c r="H556" s="121">
        <v>0</v>
      </c>
      <c r="I556" s="121">
        <v>0</v>
      </c>
      <c r="J556" s="121">
        <v>0</v>
      </c>
      <c r="K556" s="121">
        <v>0</v>
      </c>
      <c r="L556" s="121">
        <v>0</v>
      </c>
      <c r="M556" s="121">
        <v>0</v>
      </c>
      <c r="N556" s="121">
        <v>0</v>
      </c>
      <c r="O556" s="121">
        <v>0</v>
      </c>
      <c r="P556" s="121">
        <v>6046.8609999999999</v>
      </c>
      <c r="Q556" s="121">
        <v>0</v>
      </c>
      <c r="R556" s="170">
        <v>6046.8609999999999</v>
      </c>
    </row>
    <row r="557" spans="1:18" ht="13.2">
      <c r="A557" s="167"/>
      <c r="B557" s="167"/>
      <c r="C557" s="163" t="s">
        <v>296</v>
      </c>
      <c r="D557" s="163" t="s">
        <v>297</v>
      </c>
      <c r="E557" s="163">
        <v>162</v>
      </c>
      <c r="F557" s="164">
        <v>0</v>
      </c>
      <c r="G557" s="165">
        <v>0</v>
      </c>
      <c r="H557" s="165">
        <v>0</v>
      </c>
      <c r="I557" s="165">
        <v>0</v>
      </c>
      <c r="J557" s="165">
        <v>0</v>
      </c>
      <c r="K557" s="165">
        <v>0</v>
      </c>
      <c r="L557" s="165">
        <v>0</v>
      </c>
      <c r="M557" s="165">
        <v>0</v>
      </c>
      <c r="N557" s="165">
        <v>0</v>
      </c>
      <c r="O557" s="165">
        <v>0</v>
      </c>
      <c r="P557" s="165">
        <v>2946.9442200000003</v>
      </c>
      <c r="Q557" s="165">
        <v>0</v>
      </c>
      <c r="R557" s="166">
        <v>2946.9442200000003</v>
      </c>
    </row>
    <row r="558" spans="1:18" ht="13.2">
      <c r="A558" s="167"/>
      <c r="B558" s="163" t="s">
        <v>26</v>
      </c>
      <c r="C558" s="163" t="s">
        <v>189</v>
      </c>
      <c r="D558" s="163" t="s">
        <v>190</v>
      </c>
      <c r="E558" s="163">
        <v>23</v>
      </c>
      <c r="F558" s="164">
        <v>0</v>
      </c>
      <c r="G558" s="165">
        <v>0</v>
      </c>
      <c r="H558" s="165">
        <v>0</v>
      </c>
      <c r="I558" s="165">
        <v>1.008E-2</v>
      </c>
      <c r="J558" s="165">
        <v>0</v>
      </c>
      <c r="K558" s="165">
        <v>1.008E-2</v>
      </c>
      <c r="L558" s="165">
        <v>0</v>
      </c>
      <c r="M558" s="165">
        <v>0</v>
      </c>
      <c r="N558" s="165">
        <v>0</v>
      </c>
      <c r="O558" s="165">
        <v>1.008E-2</v>
      </c>
      <c r="P558" s="165">
        <v>10196.55125</v>
      </c>
      <c r="Q558" s="165">
        <v>0</v>
      </c>
      <c r="R558" s="166">
        <v>10196.55125</v>
      </c>
    </row>
    <row r="559" spans="1:18" ht="13.2">
      <c r="A559" s="167"/>
      <c r="B559" s="167"/>
      <c r="C559" s="167"/>
      <c r="D559" s="167"/>
      <c r="E559" s="168">
        <v>164</v>
      </c>
      <c r="F559" s="169">
        <v>0</v>
      </c>
      <c r="G559" s="121">
        <v>0</v>
      </c>
      <c r="H559" s="121">
        <v>0</v>
      </c>
      <c r="I559" s="121">
        <v>0</v>
      </c>
      <c r="J559" s="121">
        <v>0</v>
      </c>
      <c r="K559" s="121">
        <v>0</v>
      </c>
      <c r="L559" s="121">
        <v>0</v>
      </c>
      <c r="M559" s="121">
        <v>0</v>
      </c>
      <c r="N559" s="121">
        <v>0</v>
      </c>
      <c r="O559" s="121">
        <v>0</v>
      </c>
      <c r="P559" s="121">
        <v>8010.8352800000002</v>
      </c>
      <c r="Q559" s="121">
        <v>0</v>
      </c>
      <c r="R559" s="170">
        <v>8010.8352800000002</v>
      </c>
    </row>
    <row r="560" spans="1:18" ht="13.2">
      <c r="A560" s="167"/>
      <c r="B560" s="167"/>
      <c r="C560" s="167"/>
      <c r="D560" s="167"/>
      <c r="E560" s="168">
        <v>243</v>
      </c>
      <c r="F560" s="169">
        <v>0</v>
      </c>
      <c r="G560" s="121">
        <v>0</v>
      </c>
      <c r="H560" s="121">
        <v>0</v>
      </c>
      <c r="I560" s="121">
        <v>0</v>
      </c>
      <c r="J560" s="121">
        <v>0</v>
      </c>
      <c r="K560" s="121">
        <v>0</v>
      </c>
      <c r="L560" s="121">
        <v>0</v>
      </c>
      <c r="M560" s="121">
        <v>0</v>
      </c>
      <c r="N560" s="121">
        <v>0</v>
      </c>
      <c r="O560" s="121">
        <v>0</v>
      </c>
      <c r="P560" s="121">
        <v>2479.3308199999997</v>
      </c>
      <c r="Q560" s="121">
        <v>0</v>
      </c>
      <c r="R560" s="170">
        <v>2479.3308199999997</v>
      </c>
    </row>
    <row r="561" spans="1:18" ht="13.2">
      <c r="A561" s="163" t="s">
        <v>298</v>
      </c>
      <c r="B561" s="163" t="s">
        <v>8</v>
      </c>
      <c r="C561" s="163" t="s">
        <v>116</v>
      </c>
      <c r="D561" s="163" t="s">
        <v>117</v>
      </c>
      <c r="E561" s="163">
        <v>49</v>
      </c>
      <c r="F561" s="164">
        <v>0</v>
      </c>
      <c r="G561" s="165">
        <v>0</v>
      </c>
      <c r="H561" s="165">
        <v>0</v>
      </c>
      <c r="I561" s="165">
        <v>465.44907000000001</v>
      </c>
      <c r="J561" s="165">
        <v>0</v>
      </c>
      <c r="K561" s="165">
        <v>465.44907000000001</v>
      </c>
      <c r="L561" s="165">
        <v>137.08077</v>
      </c>
      <c r="M561" s="165">
        <v>227.01770000000002</v>
      </c>
      <c r="N561" s="165">
        <v>364.09846999999996</v>
      </c>
      <c r="O561" s="165">
        <v>829.54754000000003</v>
      </c>
      <c r="P561" s="165">
        <v>6286.60556</v>
      </c>
      <c r="Q561" s="165">
        <v>0</v>
      </c>
      <c r="R561" s="166">
        <v>6286.60556</v>
      </c>
    </row>
    <row r="562" spans="1:18" ht="13.2">
      <c r="A562" s="167"/>
      <c r="B562" s="163" t="s">
        <v>12</v>
      </c>
      <c r="C562" s="163" t="s">
        <v>121</v>
      </c>
      <c r="D562" s="163" t="s">
        <v>122</v>
      </c>
      <c r="E562" s="163">
        <v>36</v>
      </c>
      <c r="F562" s="164">
        <v>0</v>
      </c>
      <c r="G562" s="165">
        <v>0</v>
      </c>
      <c r="H562" s="165">
        <v>0</v>
      </c>
      <c r="I562" s="165">
        <v>374.66126000000003</v>
      </c>
      <c r="J562" s="165">
        <v>0</v>
      </c>
      <c r="K562" s="165">
        <v>374.66126000000003</v>
      </c>
      <c r="L562" s="165">
        <v>268.91111000000001</v>
      </c>
      <c r="M562" s="165">
        <v>0</v>
      </c>
      <c r="N562" s="165">
        <v>268.91111000000001</v>
      </c>
      <c r="O562" s="165">
        <v>643.57236999999998</v>
      </c>
      <c r="P562" s="165">
        <v>17652.018829999997</v>
      </c>
      <c r="Q562" s="165">
        <v>0</v>
      </c>
      <c r="R562" s="166">
        <v>17652.018829999997</v>
      </c>
    </row>
    <row r="563" spans="1:18" ht="13.2">
      <c r="A563" s="167"/>
      <c r="B563" s="167"/>
      <c r="C563" s="163" t="s">
        <v>12</v>
      </c>
      <c r="D563" s="163" t="s">
        <v>12</v>
      </c>
      <c r="E563" s="163">
        <v>34</v>
      </c>
      <c r="F563" s="164">
        <v>0</v>
      </c>
      <c r="G563" s="165">
        <v>0</v>
      </c>
      <c r="H563" s="165">
        <v>0</v>
      </c>
      <c r="I563" s="165">
        <v>1573.8787199999999</v>
      </c>
      <c r="J563" s="165">
        <v>9.7909999999999997E-2</v>
      </c>
      <c r="K563" s="165">
        <v>1573.9766299999999</v>
      </c>
      <c r="L563" s="165">
        <v>1026.36797</v>
      </c>
      <c r="M563" s="165">
        <v>163.92582000000002</v>
      </c>
      <c r="N563" s="165">
        <v>1190.2937899999999</v>
      </c>
      <c r="O563" s="165">
        <v>2764.2704199999998</v>
      </c>
      <c r="P563" s="165">
        <v>11056.317140000001</v>
      </c>
      <c r="Q563" s="165">
        <v>0</v>
      </c>
      <c r="R563" s="166">
        <v>11056.317140000001</v>
      </c>
    </row>
    <row r="564" spans="1:18" ht="13.2">
      <c r="A564" s="167"/>
      <c r="B564" s="163" t="s">
        <v>125</v>
      </c>
      <c r="C564" s="163" t="s">
        <v>126</v>
      </c>
      <c r="D564" s="163" t="s">
        <v>126</v>
      </c>
      <c r="E564" s="163">
        <v>22</v>
      </c>
      <c r="F564" s="164">
        <v>0</v>
      </c>
      <c r="G564" s="165">
        <v>0</v>
      </c>
      <c r="H564" s="165">
        <v>0</v>
      </c>
      <c r="I564" s="165">
        <v>240.52488</v>
      </c>
      <c r="J564" s="165">
        <v>33.937359999999998</v>
      </c>
      <c r="K564" s="165">
        <v>274.46224000000001</v>
      </c>
      <c r="L564" s="165">
        <v>538.36433</v>
      </c>
      <c r="M564" s="165">
        <v>15.073589999999999</v>
      </c>
      <c r="N564" s="165">
        <v>553.43792000000008</v>
      </c>
      <c r="O564" s="165">
        <v>827.90016000000003</v>
      </c>
      <c r="P564" s="165">
        <v>4518.1351599999998</v>
      </c>
      <c r="Q564" s="165">
        <v>0</v>
      </c>
      <c r="R564" s="166">
        <v>4518.1351599999998</v>
      </c>
    </row>
    <row r="565" spans="1:18" ht="13.2">
      <c r="A565" s="167"/>
      <c r="B565" s="167"/>
      <c r="C565" s="167"/>
      <c r="D565" s="163" t="s">
        <v>127</v>
      </c>
      <c r="E565" s="163">
        <v>23</v>
      </c>
      <c r="F565" s="164">
        <v>0</v>
      </c>
      <c r="G565" s="165">
        <v>0</v>
      </c>
      <c r="H565" s="165">
        <v>0</v>
      </c>
      <c r="I565" s="165">
        <v>353.03820000000002</v>
      </c>
      <c r="J565" s="165">
        <v>0</v>
      </c>
      <c r="K565" s="165">
        <v>353.03820000000002</v>
      </c>
      <c r="L565" s="165">
        <v>305.41904</v>
      </c>
      <c r="M565" s="165">
        <v>0</v>
      </c>
      <c r="N565" s="165">
        <v>305.41904</v>
      </c>
      <c r="O565" s="165">
        <v>658.45723999999996</v>
      </c>
      <c r="P565" s="165">
        <v>6660.40924</v>
      </c>
      <c r="Q565" s="165">
        <v>0</v>
      </c>
      <c r="R565" s="166">
        <v>6660.40924</v>
      </c>
    </row>
    <row r="566" spans="1:18" ht="13.2">
      <c r="A566" s="167"/>
      <c r="B566" s="167"/>
      <c r="C566" s="163" t="s">
        <v>128</v>
      </c>
      <c r="D566" s="163" t="s">
        <v>255</v>
      </c>
      <c r="E566" s="163">
        <v>33</v>
      </c>
      <c r="F566" s="164">
        <v>0</v>
      </c>
      <c r="G566" s="165">
        <v>0</v>
      </c>
      <c r="H566" s="165">
        <v>0</v>
      </c>
      <c r="I566" s="165">
        <v>669.51191000000006</v>
      </c>
      <c r="J566" s="165">
        <v>0</v>
      </c>
      <c r="K566" s="165">
        <v>669.51191000000006</v>
      </c>
      <c r="L566" s="165">
        <v>504.85903999999999</v>
      </c>
      <c r="M566" s="165">
        <v>11.513999999999999</v>
      </c>
      <c r="N566" s="165">
        <v>516.37303999999995</v>
      </c>
      <c r="O566" s="165">
        <v>1185.8849499999999</v>
      </c>
      <c r="P566" s="165">
        <v>9073.2855799999998</v>
      </c>
      <c r="Q566" s="165">
        <v>0</v>
      </c>
      <c r="R566" s="166">
        <v>9073.2855799999998</v>
      </c>
    </row>
    <row r="567" spans="1:18" ht="13.2">
      <c r="A567" s="167"/>
      <c r="B567" s="167"/>
      <c r="C567" s="167"/>
      <c r="D567" s="163" t="s">
        <v>129</v>
      </c>
      <c r="E567" s="163">
        <v>28</v>
      </c>
      <c r="F567" s="164">
        <v>0</v>
      </c>
      <c r="G567" s="165">
        <v>0</v>
      </c>
      <c r="H567" s="165">
        <v>0</v>
      </c>
      <c r="I567" s="165">
        <v>526.02292</v>
      </c>
      <c r="J567" s="165">
        <v>1.7000000000000001E-2</v>
      </c>
      <c r="K567" s="165">
        <v>526.03992000000005</v>
      </c>
      <c r="L567" s="165">
        <v>1020.93022</v>
      </c>
      <c r="M567" s="165">
        <v>27.326560000000001</v>
      </c>
      <c r="N567" s="165">
        <v>1048.2567799999999</v>
      </c>
      <c r="O567" s="165">
        <v>1574.2966999999999</v>
      </c>
      <c r="P567" s="165">
        <v>7260.0663700000005</v>
      </c>
      <c r="Q567" s="165">
        <v>0</v>
      </c>
      <c r="R567" s="166">
        <v>7260.0663700000005</v>
      </c>
    </row>
    <row r="568" spans="1:18" ht="13.2">
      <c r="A568" s="167"/>
      <c r="B568" s="167"/>
      <c r="C568" s="163" t="s">
        <v>257</v>
      </c>
      <c r="D568" s="163" t="s">
        <v>258</v>
      </c>
      <c r="E568" s="163">
        <v>30</v>
      </c>
      <c r="F568" s="164">
        <v>0</v>
      </c>
      <c r="G568" s="165">
        <v>0</v>
      </c>
      <c r="H568" s="165">
        <v>0</v>
      </c>
      <c r="I568" s="165">
        <v>268.83924999999999</v>
      </c>
      <c r="J568" s="165">
        <v>0</v>
      </c>
      <c r="K568" s="165">
        <v>268.83924999999999</v>
      </c>
      <c r="L568" s="165">
        <v>71.993560000000002</v>
      </c>
      <c r="M568" s="165">
        <v>0</v>
      </c>
      <c r="N568" s="165">
        <v>71.993560000000002</v>
      </c>
      <c r="O568" s="165">
        <v>340.83280999999999</v>
      </c>
      <c r="P568" s="165">
        <v>6087.6242400000001</v>
      </c>
      <c r="Q568" s="165">
        <v>0</v>
      </c>
      <c r="R568" s="166">
        <v>6087.6242400000001</v>
      </c>
    </row>
    <row r="569" spans="1:18" ht="13.2">
      <c r="A569" s="167"/>
      <c r="B569" s="167"/>
      <c r="C569" s="167"/>
      <c r="D569" s="163" t="s">
        <v>257</v>
      </c>
      <c r="E569" s="163">
        <v>29</v>
      </c>
      <c r="F569" s="164">
        <v>0</v>
      </c>
      <c r="G569" s="165">
        <v>0</v>
      </c>
      <c r="H569" s="165">
        <v>0</v>
      </c>
      <c r="I569" s="165">
        <v>168.72667999999999</v>
      </c>
      <c r="J569" s="165">
        <v>0</v>
      </c>
      <c r="K569" s="165">
        <v>168.72667999999999</v>
      </c>
      <c r="L569" s="165">
        <v>1.79809</v>
      </c>
      <c r="M569" s="165">
        <v>0</v>
      </c>
      <c r="N569" s="165">
        <v>1.79809</v>
      </c>
      <c r="O569" s="165">
        <v>170.52476999999999</v>
      </c>
      <c r="P569" s="165">
        <v>13057.03494</v>
      </c>
      <c r="Q569" s="165">
        <v>0</v>
      </c>
      <c r="R569" s="166">
        <v>13057.03494</v>
      </c>
    </row>
    <row r="570" spans="1:18" ht="13.2">
      <c r="A570" s="167"/>
      <c r="B570" s="167"/>
      <c r="C570" s="163" t="s">
        <v>259</v>
      </c>
      <c r="D570" s="163" t="s">
        <v>259</v>
      </c>
      <c r="E570" s="163">
        <v>21</v>
      </c>
      <c r="F570" s="164">
        <v>0</v>
      </c>
      <c r="G570" s="165">
        <v>0</v>
      </c>
      <c r="H570" s="165">
        <v>0</v>
      </c>
      <c r="I570" s="165">
        <v>2726.55089</v>
      </c>
      <c r="J570" s="165">
        <v>12.8233</v>
      </c>
      <c r="K570" s="165">
        <v>2739.37419</v>
      </c>
      <c r="L570" s="165">
        <v>4059.3995099999997</v>
      </c>
      <c r="M570" s="165">
        <v>36.957940000000001</v>
      </c>
      <c r="N570" s="165">
        <v>4096.3574500000004</v>
      </c>
      <c r="O570" s="165">
        <v>6835.73164</v>
      </c>
      <c r="P570" s="165">
        <v>6290.1665199999998</v>
      </c>
      <c r="Q570" s="165">
        <v>0</v>
      </c>
      <c r="R570" s="166">
        <v>6290.1665199999998</v>
      </c>
    </row>
    <row r="571" spans="1:18" ht="13.2">
      <c r="A571" s="167"/>
      <c r="B571" s="163" t="s">
        <v>14</v>
      </c>
      <c r="C571" s="163" t="s">
        <v>133</v>
      </c>
      <c r="D571" s="163" t="s">
        <v>133</v>
      </c>
      <c r="E571" s="163">
        <v>53</v>
      </c>
      <c r="F571" s="164">
        <v>0</v>
      </c>
      <c r="G571" s="165">
        <v>0</v>
      </c>
      <c r="H571" s="165">
        <v>0</v>
      </c>
      <c r="I571" s="165">
        <v>1792.0638999999999</v>
      </c>
      <c r="J571" s="165">
        <v>3.9E-2</v>
      </c>
      <c r="K571" s="165">
        <v>1792.1028999999999</v>
      </c>
      <c r="L571" s="165">
        <v>328.32052000000004</v>
      </c>
      <c r="M571" s="165">
        <v>216.89689999999999</v>
      </c>
      <c r="N571" s="165">
        <v>545.21742000000006</v>
      </c>
      <c r="O571" s="165">
        <v>2337.3203199999998</v>
      </c>
      <c r="P571" s="165">
        <v>12203.084429999999</v>
      </c>
      <c r="Q571" s="165">
        <v>0</v>
      </c>
      <c r="R571" s="166">
        <v>12203.084429999999</v>
      </c>
    </row>
    <row r="572" spans="1:18" ht="13.2">
      <c r="A572" s="167"/>
      <c r="B572" s="163" t="s">
        <v>15</v>
      </c>
      <c r="C572" s="163" t="s">
        <v>136</v>
      </c>
      <c r="D572" s="163" t="s">
        <v>136</v>
      </c>
      <c r="E572" s="163">
        <v>51</v>
      </c>
      <c r="F572" s="164">
        <v>0</v>
      </c>
      <c r="G572" s="165">
        <v>0</v>
      </c>
      <c r="H572" s="165">
        <v>0</v>
      </c>
      <c r="I572" s="165">
        <v>756.82056999999998</v>
      </c>
      <c r="J572" s="165">
        <v>0.78833000000000009</v>
      </c>
      <c r="K572" s="165">
        <v>757.60890000000006</v>
      </c>
      <c r="L572" s="165">
        <v>135.60835999999998</v>
      </c>
      <c r="M572" s="165">
        <v>60.184139999999999</v>
      </c>
      <c r="N572" s="165">
        <v>195.79249999999999</v>
      </c>
      <c r="O572" s="165">
        <v>953.40139999999997</v>
      </c>
      <c r="P572" s="165">
        <v>17729.194589999999</v>
      </c>
      <c r="Q572" s="165">
        <v>0</v>
      </c>
      <c r="R572" s="166">
        <v>17729.194589999999</v>
      </c>
    </row>
    <row r="573" spans="1:18" ht="13.2">
      <c r="A573" s="167"/>
      <c r="B573" s="163" t="s">
        <v>16</v>
      </c>
      <c r="C573" s="163" t="s">
        <v>139</v>
      </c>
      <c r="D573" s="163" t="s">
        <v>269</v>
      </c>
      <c r="E573" s="163">
        <v>19</v>
      </c>
      <c r="F573" s="164">
        <v>0</v>
      </c>
      <c r="G573" s="165">
        <v>0</v>
      </c>
      <c r="H573" s="165">
        <v>0</v>
      </c>
      <c r="I573" s="165">
        <v>1998.9740800000002</v>
      </c>
      <c r="J573" s="165">
        <v>18.368549999999999</v>
      </c>
      <c r="K573" s="165">
        <v>2017.3426299999999</v>
      </c>
      <c r="L573" s="165">
        <v>3245.9801899999998</v>
      </c>
      <c r="M573" s="165">
        <v>24.835279999999997</v>
      </c>
      <c r="N573" s="165">
        <v>3270.81547</v>
      </c>
      <c r="O573" s="165">
        <v>5288.1580999999996</v>
      </c>
      <c r="P573" s="165">
        <v>13951.47746</v>
      </c>
      <c r="Q573" s="165">
        <v>0</v>
      </c>
      <c r="R573" s="166">
        <v>13951.47746</v>
      </c>
    </row>
    <row r="574" spans="1:18" ht="13.2">
      <c r="A574" s="167"/>
      <c r="B574" s="167"/>
      <c r="C574" s="167"/>
      <c r="D574" s="163" t="s">
        <v>211</v>
      </c>
      <c r="E574" s="163">
        <v>18</v>
      </c>
      <c r="F574" s="164">
        <v>0</v>
      </c>
      <c r="G574" s="165">
        <v>0</v>
      </c>
      <c r="H574" s="165">
        <v>0</v>
      </c>
      <c r="I574" s="165">
        <v>1840.1058700000001</v>
      </c>
      <c r="J574" s="165">
        <v>70.09405000000001</v>
      </c>
      <c r="K574" s="165">
        <v>1910.19992</v>
      </c>
      <c r="L574" s="165">
        <v>6214.3961100000006</v>
      </c>
      <c r="M574" s="165">
        <v>126.62694</v>
      </c>
      <c r="N574" s="165">
        <v>6341.0230499999998</v>
      </c>
      <c r="O574" s="165">
        <v>8251.2229699999989</v>
      </c>
      <c r="P574" s="165">
        <v>13110.83797</v>
      </c>
      <c r="Q574" s="165">
        <v>0</v>
      </c>
      <c r="R574" s="166">
        <v>13110.83797</v>
      </c>
    </row>
    <row r="575" spans="1:18" ht="13.2">
      <c r="A575" s="167"/>
      <c r="B575" s="167"/>
      <c r="C575" s="167"/>
      <c r="D575" s="163" t="s">
        <v>140</v>
      </c>
      <c r="E575" s="163">
        <v>17</v>
      </c>
      <c r="F575" s="164">
        <v>0</v>
      </c>
      <c r="G575" s="165">
        <v>0</v>
      </c>
      <c r="H575" s="165">
        <v>0</v>
      </c>
      <c r="I575" s="165">
        <v>2709.7788599999999</v>
      </c>
      <c r="J575" s="165">
        <v>547.06203000000005</v>
      </c>
      <c r="K575" s="165">
        <v>3256.8408899999999</v>
      </c>
      <c r="L575" s="165">
        <v>8211.5930599999992</v>
      </c>
      <c r="M575" s="165">
        <v>414.90338000000003</v>
      </c>
      <c r="N575" s="165">
        <v>8626.496439999999</v>
      </c>
      <c r="O575" s="165">
        <v>11883.33733</v>
      </c>
      <c r="P575" s="165">
        <v>22778.785079999998</v>
      </c>
      <c r="Q575" s="165">
        <v>0</v>
      </c>
      <c r="R575" s="166">
        <v>22778.785079999998</v>
      </c>
    </row>
    <row r="576" spans="1:18" ht="13.2">
      <c r="A576" s="167"/>
      <c r="B576" s="167"/>
      <c r="C576" s="163" t="s">
        <v>141</v>
      </c>
      <c r="D576" s="163" t="s">
        <v>141</v>
      </c>
      <c r="E576" s="163">
        <v>20</v>
      </c>
      <c r="F576" s="164">
        <v>0</v>
      </c>
      <c r="G576" s="165">
        <v>0</v>
      </c>
      <c r="H576" s="165">
        <v>0</v>
      </c>
      <c r="I576" s="165">
        <v>1525.99992</v>
      </c>
      <c r="J576" s="165">
        <v>0.13702</v>
      </c>
      <c r="K576" s="165">
        <v>1526.1369399999999</v>
      </c>
      <c r="L576" s="165">
        <v>2129.9864600000001</v>
      </c>
      <c r="M576" s="165">
        <v>318.77146000000005</v>
      </c>
      <c r="N576" s="165">
        <v>2448.75792</v>
      </c>
      <c r="O576" s="165">
        <v>3974.8948599999999</v>
      </c>
      <c r="P576" s="165">
        <v>10601.27693</v>
      </c>
      <c r="Q576" s="165">
        <v>0</v>
      </c>
      <c r="R576" s="166">
        <v>10601.27693</v>
      </c>
    </row>
    <row r="577" spans="1:18" ht="13.2">
      <c r="A577" s="167"/>
      <c r="B577" s="167"/>
      <c r="C577" s="163" t="s">
        <v>142</v>
      </c>
      <c r="D577" s="163" t="s">
        <v>143</v>
      </c>
      <c r="E577" s="163">
        <v>32</v>
      </c>
      <c r="F577" s="164">
        <v>0</v>
      </c>
      <c r="G577" s="165">
        <v>0</v>
      </c>
      <c r="H577" s="165">
        <v>0</v>
      </c>
      <c r="I577" s="165">
        <v>677.60029000000009</v>
      </c>
      <c r="J577" s="165">
        <v>6.9500000000000004E-3</v>
      </c>
      <c r="K577" s="165">
        <v>677.60724000000005</v>
      </c>
      <c r="L577" s="165">
        <v>532.62474999999995</v>
      </c>
      <c r="M577" s="165">
        <v>95.95</v>
      </c>
      <c r="N577" s="165">
        <v>628.57474999999999</v>
      </c>
      <c r="O577" s="165">
        <v>1306.18199</v>
      </c>
      <c r="P577" s="165">
        <v>5209.85412</v>
      </c>
      <c r="Q577" s="165">
        <v>0</v>
      </c>
      <c r="R577" s="166">
        <v>5209.85412</v>
      </c>
    </row>
    <row r="578" spans="1:18" ht="13.2">
      <c r="A578" s="167"/>
      <c r="B578" s="167"/>
      <c r="C578" s="163" t="s">
        <v>16</v>
      </c>
      <c r="D578" s="163" t="s">
        <v>144</v>
      </c>
      <c r="E578" s="163">
        <v>5</v>
      </c>
      <c r="F578" s="164">
        <v>0</v>
      </c>
      <c r="G578" s="165">
        <v>0</v>
      </c>
      <c r="H578" s="165">
        <v>0</v>
      </c>
      <c r="I578" s="165">
        <v>1717.5114199999998</v>
      </c>
      <c r="J578" s="165">
        <v>8.0000000000000007E-5</v>
      </c>
      <c r="K578" s="165">
        <v>1717.5115000000001</v>
      </c>
      <c r="L578" s="165">
        <v>1592.94229</v>
      </c>
      <c r="M578" s="165">
        <v>484.18984</v>
      </c>
      <c r="N578" s="165">
        <v>2077.13213</v>
      </c>
      <c r="O578" s="165">
        <v>3794.64363</v>
      </c>
      <c r="P578" s="165">
        <v>10182.196099999999</v>
      </c>
      <c r="Q578" s="165">
        <v>0</v>
      </c>
      <c r="R578" s="166">
        <v>10182.196099999999</v>
      </c>
    </row>
    <row r="579" spans="1:18" ht="13.2">
      <c r="A579" s="167"/>
      <c r="B579" s="167"/>
      <c r="C579" s="167"/>
      <c r="D579" s="163" t="s">
        <v>146</v>
      </c>
      <c r="E579" s="163">
        <v>7</v>
      </c>
      <c r="F579" s="164">
        <v>0</v>
      </c>
      <c r="G579" s="165">
        <v>0</v>
      </c>
      <c r="H579" s="165">
        <v>0</v>
      </c>
      <c r="I579" s="165">
        <v>2845.0958100000003</v>
      </c>
      <c r="J579" s="165">
        <v>0</v>
      </c>
      <c r="K579" s="165">
        <v>2845.0958100000003</v>
      </c>
      <c r="L579" s="165">
        <v>1387.1822099999999</v>
      </c>
      <c r="M579" s="165">
        <v>0</v>
      </c>
      <c r="N579" s="165">
        <v>1387.1822099999999</v>
      </c>
      <c r="O579" s="165">
        <v>4232.2780199999997</v>
      </c>
      <c r="P579" s="165">
        <v>6366.8131299999995</v>
      </c>
      <c r="Q579" s="165">
        <v>0</v>
      </c>
      <c r="R579" s="166">
        <v>6366.8131299999995</v>
      </c>
    </row>
    <row r="580" spans="1:18" ht="13.2">
      <c r="A580" s="167"/>
      <c r="B580" s="167"/>
      <c r="C580" s="167"/>
      <c r="D580" s="163" t="s">
        <v>147</v>
      </c>
      <c r="E580" s="163">
        <v>48</v>
      </c>
      <c r="F580" s="164">
        <v>0</v>
      </c>
      <c r="G580" s="165">
        <v>0</v>
      </c>
      <c r="H580" s="165">
        <v>0</v>
      </c>
      <c r="I580" s="165">
        <v>7880.0311799999999</v>
      </c>
      <c r="J580" s="165">
        <v>29.86505</v>
      </c>
      <c r="K580" s="165">
        <v>7909.8962300000003</v>
      </c>
      <c r="L580" s="165">
        <v>1298.9166299999999</v>
      </c>
      <c r="M580" s="165">
        <v>266.52607</v>
      </c>
      <c r="N580" s="165">
        <v>1565.4427000000001</v>
      </c>
      <c r="O580" s="165">
        <v>9475.3389299999999</v>
      </c>
      <c r="P580" s="165">
        <v>1471.9526000000001</v>
      </c>
      <c r="Q580" s="165">
        <v>0</v>
      </c>
      <c r="R580" s="166">
        <v>1471.9526000000001</v>
      </c>
    </row>
    <row r="581" spans="1:18" ht="13.2">
      <c r="A581" s="167"/>
      <c r="B581" s="167"/>
      <c r="C581" s="167"/>
      <c r="D581" s="163" t="s">
        <v>299</v>
      </c>
      <c r="E581" s="163">
        <v>47</v>
      </c>
      <c r="F581" s="164">
        <v>0</v>
      </c>
      <c r="G581" s="165">
        <v>0</v>
      </c>
      <c r="H581" s="165">
        <v>0</v>
      </c>
      <c r="I581" s="165">
        <v>6440.0525099999995</v>
      </c>
      <c r="J581" s="165">
        <v>4.2409999999999996E-2</v>
      </c>
      <c r="K581" s="165">
        <v>6440.0949199999995</v>
      </c>
      <c r="L581" s="165">
        <v>2538.0420899999999</v>
      </c>
      <c r="M581" s="165">
        <v>428.56064000000003</v>
      </c>
      <c r="N581" s="165">
        <v>2966.6027300000001</v>
      </c>
      <c r="O581" s="165">
        <v>9406.6976500000001</v>
      </c>
      <c r="P581" s="165">
        <v>1540.2921000000001</v>
      </c>
      <c r="Q581" s="165">
        <v>0</v>
      </c>
      <c r="R581" s="166">
        <v>1540.2921000000001</v>
      </c>
    </row>
    <row r="582" spans="1:18" ht="13.2">
      <c r="A582" s="167"/>
      <c r="B582" s="167"/>
      <c r="C582" s="167"/>
      <c r="D582" s="163" t="s">
        <v>149</v>
      </c>
      <c r="E582" s="163">
        <v>4</v>
      </c>
      <c r="F582" s="164">
        <v>0</v>
      </c>
      <c r="G582" s="165">
        <v>0</v>
      </c>
      <c r="H582" s="165">
        <v>0</v>
      </c>
      <c r="I582" s="165">
        <v>10730.49539</v>
      </c>
      <c r="J582" s="165">
        <v>0</v>
      </c>
      <c r="K582" s="165">
        <v>10730.49539</v>
      </c>
      <c r="L582" s="165">
        <v>4450.0877499999997</v>
      </c>
      <c r="M582" s="165">
        <v>874.22262999999998</v>
      </c>
      <c r="N582" s="165">
        <v>5324.3103799999999</v>
      </c>
      <c r="O582" s="165">
        <v>16054.805769999999</v>
      </c>
      <c r="P582" s="165">
        <v>6910.4016799999999</v>
      </c>
      <c r="Q582" s="165">
        <v>0</v>
      </c>
      <c r="R582" s="166">
        <v>6910.4016799999999</v>
      </c>
    </row>
    <row r="583" spans="1:18" ht="13.2">
      <c r="A583" s="167"/>
      <c r="B583" s="167"/>
      <c r="C583" s="167"/>
      <c r="D583" s="167"/>
      <c r="E583" s="168">
        <v>42</v>
      </c>
      <c r="F583" s="169">
        <v>0</v>
      </c>
      <c r="G583" s="121">
        <v>0</v>
      </c>
      <c r="H583" s="121">
        <v>0</v>
      </c>
      <c r="I583" s="121">
        <v>2225.0967099999998</v>
      </c>
      <c r="J583" s="121">
        <v>2.6880199999999999</v>
      </c>
      <c r="K583" s="121">
        <v>2227.7847299999999</v>
      </c>
      <c r="L583" s="121">
        <v>1069.52432</v>
      </c>
      <c r="M583" s="121">
        <v>77.159149999999997</v>
      </c>
      <c r="N583" s="121">
        <v>1146.6834699999999</v>
      </c>
      <c r="O583" s="121">
        <v>3374.4682000000003</v>
      </c>
      <c r="P583" s="121">
        <v>5601.2846200000004</v>
      </c>
      <c r="Q583" s="121">
        <v>0</v>
      </c>
      <c r="R583" s="170">
        <v>5601.2846200000004</v>
      </c>
    </row>
    <row r="584" spans="1:18" ht="13.2">
      <c r="A584" s="167"/>
      <c r="B584" s="167"/>
      <c r="C584" s="167"/>
      <c r="D584" s="163" t="s">
        <v>152</v>
      </c>
      <c r="E584" s="163">
        <v>45</v>
      </c>
      <c r="F584" s="164">
        <v>0</v>
      </c>
      <c r="G584" s="165">
        <v>0</v>
      </c>
      <c r="H584" s="165">
        <v>0</v>
      </c>
      <c r="I584" s="165">
        <v>10328.619060000001</v>
      </c>
      <c r="J584" s="165">
        <v>3.2576199999999997</v>
      </c>
      <c r="K584" s="165">
        <v>10331.876679999999</v>
      </c>
      <c r="L584" s="165">
        <v>3920.8075400000002</v>
      </c>
      <c r="M584" s="165">
        <v>1922.99946</v>
      </c>
      <c r="N584" s="165">
        <v>5843.8069999999998</v>
      </c>
      <c r="O584" s="165">
        <v>16175.68368</v>
      </c>
      <c r="P584" s="165">
        <v>1638.11573</v>
      </c>
      <c r="Q584" s="165">
        <v>0</v>
      </c>
      <c r="R584" s="166">
        <v>1638.11573</v>
      </c>
    </row>
    <row r="585" spans="1:18" ht="13.2">
      <c r="A585" s="167"/>
      <c r="B585" s="167"/>
      <c r="C585" s="167"/>
      <c r="D585" s="163" t="s">
        <v>153</v>
      </c>
      <c r="E585" s="163">
        <v>15</v>
      </c>
      <c r="F585" s="164">
        <v>0</v>
      </c>
      <c r="G585" s="165">
        <v>0</v>
      </c>
      <c r="H585" s="165">
        <v>0</v>
      </c>
      <c r="I585" s="165">
        <v>1402.2119399999999</v>
      </c>
      <c r="J585" s="165">
        <v>2.2760000000000002E-2</v>
      </c>
      <c r="K585" s="165">
        <v>1402.2347</v>
      </c>
      <c r="L585" s="165">
        <v>733.73639000000003</v>
      </c>
      <c r="M585" s="165">
        <v>114.02697999999999</v>
      </c>
      <c r="N585" s="165">
        <v>847.76337000000001</v>
      </c>
      <c r="O585" s="165">
        <v>2249.9980699999996</v>
      </c>
      <c r="P585" s="165">
        <v>12440.914269999999</v>
      </c>
      <c r="Q585" s="165">
        <v>0</v>
      </c>
      <c r="R585" s="166">
        <v>12440.914269999999</v>
      </c>
    </row>
    <row r="586" spans="1:18" ht="13.2">
      <c r="A586" s="167"/>
      <c r="B586" s="167"/>
      <c r="C586" s="167"/>
      <c r="D586" s="163" t="s">
        <v>154</v>
      </c>
      <c r="E586" s="163">
        <v>52</v>
      </c>
      <c r="F586" s="164">
        <v>0</v>
      </c>
      <c r="G586" s="165">
        <v>0</v>
      </c>
      <c r="H586" s="165">
        <v>0</v>
      </c>
      <c r="I586" s="165">
        <v>7221.1159299999999</v>
      </c>
      <c r="J586" s="165">
        <v>3.95702</v>
      </c>
      <c r="K586" s="165">
        <v>7225.0729499999998</v>
      </c>
      <c r="L586" s="165">
        <v>1229.0499299999999</v>
      </c>
      <c r="M586" s="165">
        <v>1392.81005</v>
      </c>
      <c r="N586" s="165">
        <v>2621.8599800000002</v>
      </c>
      <c r="O586" s="165">
        <v>9846.932929999999</v>
      </c>
      <c r="P586" s="165">
        <v>1551.28178</v>
      </c>
      <c r="Q586" s="165">
        <v>0</v>
      </c>
      <c r="R586" s="166">
        <v>1551.28178</v>
      </c>
    </row>
    <row r="587" spans="1:18" ht="13.2">
      <c r="A587" s="167"/>
      <c r="B587" s="167"/>
      <c r="C587" s="167"/>
      <c r="D587" s="163" t="s">
        <v>156</v>
      </c>
      <c r="E587" s="163">
        <v>3</v>
      </c>
      <c r="F587" s="164">
        <v>0</v>
      </c>
      <c r="G587" s="165">
        <v>0</v>
      </c>
      <c r="H587" s="165">
        <v>0</v>
      </c>
      <c r="I587" s="165">
        <v>1882.7286200000001</v>
      </c>
      <c r="J587" s="165">
        <v>4.3E-3</v>
      </c>
      <c r="K587" s="165">
        <v>1882.7329199999999</v>
      </c>
      <c r="L587" s="165">
        <v>724.99964999999997</v>
      </c>
      <c r="M587" s="165">
        <v>20.425450000000001</v>
      </c>
      <c r="N587" s="165">
        <v>745.42509999999993</v>
      </c>
      <c r="O587" s="165">
        <v>2628.1580199999999</v>
      </c>
      <c r="P587" s="165">
        <v>12341.694680000001</v>
      </c>
      <c r="Q587" s="165">
        <v>0</v>
      </c>
      <c r="R587" s="166">
        <v>12341.694680000001</v>
      </c>
    </row>
    <row r="588" spans="1:18" ht="13.2">
      <c r="A588" s="167"/>
      <c r="B588" s="167"/>
      <c r="C588" s="167"/>
      <c r="D588" s="167"/>
      <c r="E588" s="168">
        <v>14</v>
      </c>
      <c r="F588" s="169">
        <v>0</v>
      </c>
      <c r="G588" s="121">
        <v>0</v>
      </c>
      <c r="H588" s="121">
        <v>0</v>
      </c>
      <c r="I588" s="121">
        <v>3741.78033</v>
      </c>
      <c r="J588" s="121">
        <v>1.8934800000000001</v>
      </c>
      <c r="K588" s="121">
        <v>3743.6738100000002</v>
      </c>
      <c r="L588" s="121">
        <v>4527.3051999999998</v>
      </c>
      <c r="M588" s="121">
        <v>871.59955000000002</v>
      </c>
      <c r="N588" s="121">
        <v>5398.9047499999997</v>
      </c>
      <c r="O588" s="121">
        <v>9142.5785599999999</v>
      </c>
      <c r="P588" s="121">
        <v>8069.8376600000001</v>
      </c>
      <c r="Q588" s="121">
        <v>0</v>
      </c>
      <c r="R588" s="170">
        <v>8069.8376600000001</v>
      </c>
    </row>
    <row r="589" spans="1:18" ht="13.2">
      <c r="A589" s="167"/>
      <c r="B589" s="167"/>
      <c r="C589" s="167"/>
      <c r="D589" s="167"/>
      <c r="E589" s="168">
        <v>43</v>
      </c>
      <c r="F589" s="169">
        <v>0</v>
      </c>
      <c r="G589" s="121">
        <v>0</v>
      </c>
      <c r="H589" s="121">
        <v>0</v>
      </c>
      <c r="I589" s="121">
        <v>1810.8170400000001</v>
      </c>
      <c r="J589" s="121">
        <v>32.796289999999999</v>
      </c>
      <c r="K589" s="121">
        <v>1843.6133300000001</v>
      </c>
      <c r="L589" s="121">
        <v>172.02356</v>
      </c>
      <c r="M589" s="121">
        <v>0</v>
      </c>
      <c r="N589" s="121">
        <v>172.02356</v>
      </c>
      <c r="O589" s="121">
        <v>2015.63689</v>
      </c>
      <c r="P589" s="121">
        <v>6236.4773800000003</v>
      </c>
      <c r="Q589" s="121">
        <v>0</v>
      </c>
      <c r="R589" s="170">
        <v>6236.4773800000003</v>
      </c>
    </row>
    <row r="590" spans="1:18" ht="13.2">
      <c r="A590" s="167"/>
      <c r="B590" s="167"/>
      <c r="C590" s="167"/>
      <c r="D590" s="163" t="s">
        <v>157</v>
      </c>
      <c r="E590" s="163">
        <v>6</v>
      </c>
      <c r="F590" s="164">
        <v>0</v>
      </c>
      <c r="G590" s="165">
        <v>0</v>
      </c>
      <c r="H590" s="165">
        <v>0</v>
      </c>
      <c r="I590" s="165">
        <v>3683.9539900000004</v>
      </c>
      <c r="J590" s="165">
        <v>0</v>
      </c>
      <c r="K590" s="165">
        <v>3683.9539900000004</v>
      </c>
      <c r="L590" s="165">
        <v>2100.7389800000001</v>
      </c>
      <c r="M590" s="165">
        <v>409.25078000000002</v>
      </c>
      <c r="N590" s="165">
        <v>2509.9897599999999</v>
      </c>
      <c r="O590" s="165">
        <v>6193.9437500000004</v>
      </c>
      <c r="P590" s="165">
        <v>7480.4569599999995</v>
      </c>
      <c r="Q590" s="165">
        <v>0</v>
      </c>
      <c r="R590" s="166">
        <v>7480.4569599999995</v>
      </c>
    </row>
    <row r="591" spans="1:18" ht="13.2">
      <c r="A591" s="167"/>
      <c r="B591" s="167"/>
      <c r="C591" s="167"/>
      <c r="D591" s="163" t="s">
        <v>159</v>
      </c>
      <c r="E591" s="163">
        <v>8</v>
      </c>
      <c r="F591" s="164">
        <v>0</v>
      </c>
      <c r="G591" s="165">
        <v>0</v>
      </c>
      <c r="H591" s="165">
        <v>0</v>
      </c>
      <c r="I591" s="165">
        <v>10180.7839</v>
      </c>
      <c r="J591" s="165">
        <v>0.15800999999999998</v>
      </c>
      <c r="K591" s="165">
        <v>10180.94191</v>
      </c>
      <c r="L591" s="165">
        <v>12097.595130000002</v>
      </c>
      <c r="M591" s="165">
        <v>1511.6183700000001</v>
      </c>
      <c r="N591" s="165">
        <v>13609.2135</v>
      </c>
      <c r="O591" s="165">
        <v>23790.155409999999</v>
      </c>
      <c r="P591" s="165">
        <v>2920.2387400000002</v>
      </c>
      <c r="Q591" s="165">
        <v>0</v>
      </c>
      <c r="R591" s="166">
        <v>2920.2387400000002</v>
      </c>
    </row>
    <row r="592" spans="1:18" ht="13.2">
      <c r="A592" s="167"/>
      <c r="B592" s="167"/>
      <c r="C592" s="167"/>
      <c r="D592" s="163" t="s">
        <v>161</v>
      </c>
      <c r="E592" s="163">
        <v>10</v>
      </c>
      <c r="F592" s="164">
        <v>0</v>
      </c>
      <c r="G592" s="165">
        <v>0</v>
      </c>
      <c r="H592" s="165">
        <v>0</v>
      </c>
      <c r="I592" s="165">
        <v>7141.3581199999999</v>
      </c>
      <c r="J592" s="165">
        <v>4.3813500000000003</v>
      </c>
      <c r="K592" s="165">
        <v>7145.7394699999995</v>
      </c>
      <c r="L592" s="165">
        <v>21729.549930000001</v>
      </c>
      <c r="M592" s="165">
        <v>2178.1201900000001</v>
      </c>
      <c r="N592" s="165">
        <v>23907.670120000002</v>
      </c>
      <c r="O592" s="165">
        <v>31053.409589999999</v>
      </c>
      <c r="P592" s="165">
        <v>2798.4088400000001</v>
      </c>
      <c r="Q592" s="165">
        <v>0</v>
      </c>
      <c r="R592" s="166">
        <v>2798.4088400000001</v>
      </c>
    </row>
    <row r="593" spans="1:18" ht="13.2">
      <c r="A593" s="167"/>
      <c r="B593" s="167"/>
      <c r="C593" s="167"/>
      <c r="D593" s="167"/>
      <c r="E593" s="168">
        <v>46</v>
      </c>
      <c r="F593" s="169">
        <v>0</v>
      </c>
      <c r="G593" s="121">
        <v>0</v>
      </c>
      <c r="H593" s="121">
        <v>0</v>
      </c>
      <c r="I593" s="121">
        <v>6842.4961700000003</v>
      </c>
      <c r="J593" s="121">
        <v>36.504249999999999</v>
      </c>
      <c r="K593" s="121">
        <v>6879.0004200000003</v>
      </c>
      <c r="L593" s="121">
        <v>3407.6661600000002</v>
      </c>
      <c r="M593" s="121">
        <v>888.39890000000003</v>
      </c>
      <c r="N593" s="121">
        <v>4296.0650599999999</v>
      </c>
      <c r="O593" s="121">
        <v>11175.065480000001</v>
      </c>
      <c r="P593" s="121">
        <v>1339.6107299999999</v>
      </c>
      <c r="Q593" s="121">
        <v>0</v>
      </c>
      <c r="R593" s="170">
        <v>1339.6107299999999</v>
      </c>
    </row>
    <row r="594" spans="1:18" ht="13.2">
      <c r="A594" s="167"/>
      <c r="B594" s="167"/>
      <c r="C594" s="167"/>
      <c r="D594" s="163" t="s">
        <v>162</v>
      </c>
      <c r="E594" s="163">
        <v>41</v>
      </c>
      <c r="F594" s="164">
        <v>0</v>
      </c>
      <c r="G594" s="165">
        <v>0</v>
      </c>
      <c r="H594" s="165">
        <v>0</v>
      </c>
      <c r="I594" s="165">
        <v>2253.3708199999996</v>
      </c>
      <c r="J594" s="165">
        <v>0.52234999999999998</v>
      </c>
      <c r="K594" s="165">
        <v>2253.8931699999998</v>
      </c>
      <c r="L594" s="165">
        <v>1649.6244999999999</v>
      </c>
      <c r="M594" s="165">
        <v>8.5599999999999999E-3</v>
      </c>
      <c r="N594" s="165">
        <v>1649.6330600000001</v>
      </c>
      <c r="O594" s="165">
        <v>3903.5262299999999</v>
      </c>
      <c r="P594" s="165">
        <v>9237.0228000000006</v>
      </c>
      <c r="Q594" s="165">
        <v>0</v>
      </c>
      <c r="R594" s="166">
        <v>9237.0228000000006</v>
      </c>
    </row>
    <row r="595" spans="1:18" ht="13.2">
      <c r="A595" s="167"/>
      <c r="B595" s="167"/>
      <c r="C595" s="167"/>
      <c r="D595" s="163" t="s">
        <v>165</v>
      </c>
      <c r="E595" s="163">
        <v>12</v>
      </c>
      <c r="F595" s="164">
        <v>0</v>
      </c>
      <c r="G595" s="165">
        <v>0</v>
      </c>
      <c r="H595" s="165">
        <v>0</v>
      </c>
      <c r="I595" s="165">
        <v>2672.5600800000002</v>
      </c>
      <c r="J595" s="165">
        <v>4.2110200000000004</v>
      </c>
      <c r="K595" s="165">
        <v>2676.7710999999999</v>
      </c>
      <c r="L595" s="165">
        <v>1896.2328400000001</v>
      </c>
      <c r="M595" s="165">
        <v>191.9</v>
      </c>
      <c r="N595" s="165">
        <v>2088.1328400000002</v>
      </c>
      <c r="O595" s="165">
        <v>4764.9039400000001</v>
      </c>
      <c r="P595" s="165">
        <v>4005.9808700000003</v>
      </c>
      <c r="Q595" s="165">
        <v>0</v>
      </c>
      <c r="R595" s="166">
        <v>4005.9808700000003</v>
      </c>
    </row>
    <row r="596" spans="1:18" ht="13.2">
      <c r="A596" s="167"/>
      <c r="B596" s="167"/>
      <c r="C596" s="167"/>
      <c r="D596" s="163" t="s">
        <v>300</v>
      </c>
      <c r="E596" s="163">
        <v>1</v>
      </c>
      <c r="F596" s="164">
        <v>0</v>
      </c>
      <c r="G596" s="165">
        <v>0</v>
      </c>
      <c r="H596" s="165">
        <v>0</v>
      </c>
      <c r="I596" s="165">
        <v>8.9195899999999995</v>
      </c>
      <c r="J596" s="165">
        <v>0</v>
      </c>
      <c r="K596" s="165">
        <v>8.9195899999999995</v>
      </c>
      <c r="L596" s="165">
        <v>0</v>
      </c>
      <c r="M596" s="165">
        <v>0</v>
      </c>
      <c r="N596" s="165">
        <v>0</v>
      </c>
      <c r="O596" s="165">
        <v>8.9195899999999995</v>
      </c>
      <c r="P596" s="165">
        <v>7264.7473200000004</v>
      </c>
      <c r="Q596" s="165">
        <v>0</v>
      </c>
      <c r="R596" s="166">
        <v>7264.7473200000004</v>
      </c>
    </row>
    <row r="597" spans="1:18" ht="13.2">
      <c r="A597" s="167"/>
      <c r="B597" s="167"/>
      <c r="C597" s="167"/>
      <c r="D597" s="167"/>
      <c r="E597" s="168">
        <v>44</v>
      </c>
      <c r="F597" s="169">
        <v>0</v>
      </c>
      <c r="G597" s="121">
        <v>0</v>
      </c>
      <c r="H597" s="121">
        <v>0</v>
      </c>
      <c r="I597" s="121">
        <v>37024.220630000003</v>
      </c>
      <c r="J597" s="121">
        <v>65.257710000000003</v>
      </c>
      <c r="K597" s="121">
        <v>37089.478340000001</v>
      </c>
      <c r="L597" s="121">
        <v>74117.413650000002</v>
      </c>
      <c r="M597" s="121">
        <v>8238.9686999999994</v>
      </c>
      <c r="N597" s="121">
        <v>82356.38235</v>
      </c>
      <c r="O597" s="121">
        <v>119445.86069</v>
      </c>
      <c r="P597" s="121">
        <v>1497.9726799999999</v>
      </c>
      <c r="Q597" s="121">
        <v>0</v>
      </c>
      <c r="R597" s="170">
        <v>1497.9726799999999</v>
      </c>
    </row>
    <row r="598" spans="1:18" ht="13.2">
      <c r="A598" s="167"/>
      <c r="B598" s="167"/>
      <c r="C598" s="163" t="s">
        <v>301</v>
      </c>
      <c r="D598" s="163" t="s">
        <v>302</v>
      </c>
      <c r="E598" s="163">
        <v>40</v>
      </c>
      <c r="F598" s="164">
        <v>0</v>
      </c>
      <c r="G598" s="165">
        <v>0</v>
      </c>
      <c r="H598" s="165">
        <v>0</v>
      </c>
      <c r="I598" s="165">
        <v>54.420739999999995</v>
      </c>
      <c r="J598" s="165">
        <v>0</v>
      </c>
      <c r="K598" s="165">
        <v>54.420739999999995</v>
      </c>
      <c r="L598" s="165">
        <v>363.10027000000002</v>
      </c>
      <c r="M598" s="165">
        <v>0</v>
      </c>
      <c r="N598" s="165">
        <v>363.10027000000002</v>
      </c>
      <c r="O598" s="165">
        <v>417.52100999999999</v>
      </c>
      <c r="P598" s="165">
        <v>3402.5485600000002</v>
      </c>
      <c r="Q598" s="165">
        <v>0</v>
      </c>
      <c r="R598" s="166">
        <v>3402.5485600000002</v>
      </c>
    </row>
    <row r="599" spans="1:18" ht="13.2">
      <c r="A599" s="167"/>
      <c r="B599" s="163" t="s">
        <v>20</v>
      </c>
      <c r="C599" s="163" t="s">
        <v>270</v>
      </c>
      <c r="D599" s="163" t="s">
        <v>272</v>
      </c>
      <c r="E599" s="163">
        <v>39</v>
      </c>
      <c r="F599" s="164">
        <v>0</v>
      </c>
      <c r="G599" s="165">
        <v>0</v>
      </c>
      <c r="H599" s="165">
        <v>0</v>
      </c>
      <c r="I599" s="165">
        <v>127.48353999999999</v>
      </c>
      <c r="J599" s="165">
        <v>0</v>
      </c>
      <c r="K599" s="165">
        <v>127.48353999999999</v>
      </c>
      <c r="L599" s="165">
        <v>1280.2627600000001</v>
      </c>
      <c r="M599" s="165">
        <v>4.72654</v>
      </c>
      <c r="N599" s="165">
        <v>1284.9893</v>
      </c>
      <c r="O599" s="165">
        <v>1412.4728400000001</v>
      </c>
      <c r="P599" s="165">
        <v>4189.7259400000003</v>
      </c>
      <c r="Q599" s="165">
        <v>0</v>
      </c>
      <c r="R599" s="166">
        <v>4189.7259400000003</v>
      </c>
    </row>
    <row r="600" spans="1:18" ht="13.2">
      <c r="A600" s="167"/>
      <c r="B600" s="163" t="s">
        <v>21</v>
      </c>
      <c r="C600" s="163" t="s">
        <v>21</v>
      </c>
      <c r="D600" s="163" t="s">
        <v>21</v>
      </c>
      <c r="E600" s="163">
        <v>50</v>
      </c>
      <c r="F600" s="164">
        <v>0</v>
      </c>
      <c r="G600" s="165">
        <v>0</v>
      </c>
      <c r="H600" s="165">
        <v>0</v>
      </c>
      <c r="I600" s="165">
        <v>209.47408999999999</v>
      </c>
      <c r="J600" s="165">
        <v>0</v>
      </c>
      <c r="K600" s="165">
        <v>209.47408999999999</v>
      </c>
      <c r="L600" s="165">
        <v>49.290050000000001</v>
      </c>
      <c r="M600" s="165">
        <v>0</v>
      </c>
      <c r="N600" s="165">
        <v>49.290050000000001</v>
      </c>
      <c r="O600" s="165">
        <v>258.76414</v>
      </c>
      <c r="P600" s="165">
        <v>18921.65134</v>
      </c>
      <c r="Q600" s="165">
        <v>0</v>
      </c>
      <c r="R600" s="166">
        <v>18921.65134</v>
      </c>
    </row>
    <row r="601" spans="1:18" ht="13.2">
      <c r="A601" s="167"/>
      <c r="B601" s="167"/>
      <c r="C601" s="167"/>
      <c r="D601" s="167"/>
      <c r="E601" s="168">
        <v>54</v>
      </c>
      <c r="F601" s="169">
        <v>0</v>
      </c>
      <c r="G601" s="121">
        <v>0</v>
      </c>
      <c r="H601" s="121">
        <v>0</v>
      </c>
      <c r="I601" s="121">
        <v>371.29864000000003</v>
      </c>
      <c r="J601" s="121">
        <v>0</v>
      </c>
      <c r="K601" s="121">
        <v>371.29864000000003</v>
      </c>
      <c r="L601" s="121">
        <v>15.88585</v>
      </c>
      <c r="M601" s="121">
        <v>0</v>
      </c>
      <c r="N601" s="121">
        <v>15.88585</v>
      </c>
      <c r="O601" s="121">
        <v>387.18448999999998</v>
      </c>
      <c r="P601" s="121">
        <v>0</v>
      </c>
      <c r="Q601" s="121">
        <v>0</v>
      </c>
      <c r="R601" s="170">
        <v>0</v>
      </c>
    </row>
    <row r="602" spans="1:18" ht="13.2">
      <c r="A602" s="163" t="s">
        <v>303</v>
      </c>
      <c r="B602" s="163" t="s">
        <v>65</v>
      </c>
      <c r="C602" s="163" t="s">
        <v>224</v>
      </c>
      <c r="D602" s="163" t="s">
        <v>224</v>
      </c>
      <c r="E602" s="163">
        <v>8</v>
      </c>
      <c r="F602" s="164">
        <v>0</v>
      </c>
      <c r="G602" s="165">
        <v>0</v>
      </c>
      <c r="H602" s="165">
        <v>0</v>
      </c>
      <c r="I602" s="165">
        <v>248.14535000000001</v>
      </c>
      <c r="J602" s="165">
        <v>1.65015</v>
      </c>
      <c r="K602" s="165">
        <v>249.7955</v>
      </c>
      <c r="L602" s="165">
        <v>2037.3103899999999</v>
      </c>
      <c r="M602" s="165">
        <v>0</v>
      </c>
      <c r="N602" s="165">
        <v>2037.3103899999999</v>
      </c>
      <c r="O602" s="165">
        <v>2287.1058900000003</v>
      </c>
      <c r="P602" s="165">
        <v>16564.454419999998</v>
      </c>
      <c r="Q602" s="165">
        <v>0</v>
      </c>
      <c r="R602" s="166">
        <v>16564.454419999998</v>
      </c>
    </row>
    <row r="603" spans="1:18" ht="13.2">
      <c r="A603" s="167"/>
      <c r="B603" s="167"/>
      <c r="C603" s="163" t="s">
        <v>304</v>
      </c>
      <c r="D603" s="163" t="s">
        <v>305</v>
      </c>
      <c r="E603" s="163">
        <v>47</v>
      </c>
      <c r="F603" s="164">
        <v>0</v>
      </c>
      <c r="G603" s="165">
        <v>0</v>
      </c>
      <c r="H603" s="165">
        <v>0</v>
      </c>
      <c r="I603" s="165">
        <v>39.801650000000002</v>
      </c>
      <c r="J603" s="165">
        <v>0</v>
      </c>
      <c r="K603" s="165">
        <v>39.801650000000002</v>
      </c>
      <c r="L603" s="165">
        <v>84.284179999999992</v>
      </c>
      <c r="M603" s="165">
        <v>0</v>
      </c>
      <c r="N603" s="165">
        <v>84.284179999999992</v>
      </c>
      <c r="O603" s="165">
        <v>124.08583</v>
      </c>
      <c r="P603" s="165">
        <v>8664.199349999999</v>
      </c>
      <c r="Q603" s="165">
        <v>0</v>
      </c>
      <c r="R603" s="166">
        <v>8664.199349999999</v>
      </c>
    </row>
    <row r="604" spans="1:18" ht="13.2">
      <c r="A604" s="167"/>
      <c r="B604" s="163" t="s">
        <v>5</v>
      </c>
      <c r="C604" s="163" t="s">
        <v>5</v>
      </c>
      <c r="D604" s="163" t="s">
        <v>5</v>
      </c>
      <c r="E604" s="163">
        <v>2</v>
      </c>
      <c r="F604" s="164">
        <v>0</v>
      </c>
      <c r="G604" s="165">
        <v>0</v>
      </c>
      <c r="H604" s="165">
        <v>0</v>
      </c>
      <c r="I604" s="165">
        <v>369.74538999999999</v>
      </c>
      <c r="J604" s="165">
        <v>2.9928000000000003</v>
      </c>
      <c r="K604" s="165">
        <v>372.73818999999997</v>
      </c>
      <c r="L604" s="165">
        <v>15143.86514</v>
      </c>
      <c r="M604" s="165">
        <v>0</v>
      </c>
      <c r="N604" s="165">
        <v>15143.86514</v>
      </c>
      <c r="O604" s="165">
        <v>15516.60333</v>
      </c>
      <c r="P604" s="165">
        <v>5176.1132400000006</v>
      </c>
      <c r="Q604" s="165">
        <v>0</v>
      </c>
      <c r="R604" s="166">
        <v>5176.1132400000006</v>
      </c>
    </row>
    <row r="605" spans="1:18" ht="13.2">
      <c r="A605" s="167"/>
      <c r="B605" s="167"/>
      <c r="C605" s="167"/>
      <c r="D605" s="163" t="s">
        <v>198</v>
      </c>
      <c r="E605" s="163">
        <v>14</v>
      </c>
      <c r="F605" s="164">
        <v>0</v>
      </c>
      <c r="G605" s="165">
        <v>0</v>
      </c>
      <c r="H605" s="165">
        <v>0</v>
      </c>
      <c r="I605" s="165">
        <v>68.896609999999995</v>
      </c>
      <c r="J605" s="165">
        <v>88.919440000000009</v>
      </c>
      <c r="K605" s="165">
        <v>157.81604999999999</v>
      </c>
      <c r="L605" s="165">
        <v>3691.78244</v>
      </c>
      <c r="M605" s="165">
        <v>0</v>
      </c>
      <c r="N605" s="165">
        <v>3691.78244</v>
      </c>
      <c r="O605" s="165">
        <v>3849.5984900000003</v>
      </c>
      <c r="P605" s="165">
        <v>6326.6455099999994</v>
      </c>
      <c r="Q605" s="165">
        <v>0</v>
      </c>
      <c r="R605" s="166">
        <v>6326.6455099999994</v>
      </c>
    </row>
    <row r="606" spans="1:18" ht="13.2">
      <c r="A606" s="167"/>
      <c r="B606" s="167"/>
      <c r="C606" s="167"/>
      <c r="D606" s="163" t="s">
        <v>306</v>
      </c>
      <c r="E606" s="163">
        <v>62</v>
      </c>
      <c r="F606" s="164">
        <v>0</v>
      </c>
      <c r="G606" s="165">
        <v>0</v>
      </c>
      <c r="H606" s="165">
        <v>0</v>
      </c>
      <c r="I606" s="165">
        <v>5.6898</v>
      </c>
      <c r="J606" s="165">
        <v>0</v>
      </c>
      <c r="K606" s="165">
        <v>5.6898</v>
      </c>
      <c r="L606" s="165">
        <v>544.59203000000002</v>
      </c>
      <c r="M606" s="165">
        <v>0</v>
      </c>
      <c r="N606" s="165">
        <v>544.59203000000002</v>
      </c>
      <c r="O606" s="165">
        <v>550.28183000000001</v>
      </c>
      <c r="P606" s="165">
        <v>4701.53208</v>
      </c>
      <c r="Q606" s="165">
        <v>0</v>
      </c>
      <c r="R606" s="166">
        <v>4701.53208</v>
      </c>
    </row>
    <row r="607" spans="1:18" ht="13.2">
      <c r="A607" s="167"/>
      <c r="B607" s="167"/>
      <c r="C607" s="163" t="s">
        <v>179</v>
      </c>
      <c r="D607" s="163" t="s">
        <v>307</v>
      </c>
      <c r="E607" s="163">
        <v>51</v>
      </c>
      <c r="F607" s="164">
        <v>0</v>
      </c>
      <c r="G607" s="165">
        <v>0</v>
      </c>
      <c r="H607" s="165">
        <v>0</v>
      </c>
      <c r="I607" s="165">
        <v>120.53646999999999</v>
      </c>
      <c r="J607" s="165">
        <v>0</v>
      </c>
      <c r="K607" s="165">
        <v>120.53646999999999</v>
      </c>
      <c r="L607" s="165">
        <v>1047.2021299999999</v>
      </c>
      <c r="M607" s="165">
        <v>1.0732599999999999</v>
      </c>
      <c r="N607" s="165">
        <v>1048.27539</v>
      </c>
      <c r="O607" s="165">
        <v>1168.81186</v>
      </c>
      <c r="P607" s="165">
        <v>3997.7785400000002</v>
      </c>
      <c r="Q607" s="165">
        <v>0</v>
      </c>
      <c r="R607" s="166">
        <v>3997.7785400000002</v>
      </c>
    </row>
    <row r="608" spans="1:18" ht="13.2">
      <c r="A608" s="167"/>
      <c r="B608" s="167"/>
      <c r="C608" s="163" t="s">
        <v>110</v>
      </c>
      <c r="D608" s="163" t="s">
        <v>227</v>
      </c>
      <c r="E608" s="163">
        <v>48</v>
      </c>
      <c r="F608" s="164">
        <v>0</v>
      </c>
      <c r="G608" s="165">
        <v>0</v>
      </c>
      <c r="H608" s="165">
        <v>0</v>
      </c>
      <c r="I608" s="165">
        <v>145.52999</v>
      </c>
      <c r="J608" s="165">
        <v>0</v>
      </c>
      <c r="K608" s="165">
        <v>145.52999</v>
      </c>
      <c r="L608" s="165">
        <v>110.81106</v>
      </c>
      <c r="M608" s="165">
        <v>0</v>
      </c>
      <c r="N608" s="165">
        <v>110.81106</v>
      </c>
      <c r="O608" s="165">
        <v>256.34105</v>
      </c>
      <c r="P608" s="165">
        <v>3064.89023</v>
      </c>
      <c r="Q608" s="165">
        <v>0</v>
      </c>
      <c r="R608" s="166">
        <v>3064.89023</v>
      </c>
    </row>
    <row r="609" spans="1:18" ht="13.2">
      <c r="A609" s="167"/>
      <c r="B609" s="167"/>
      <c r="C609" s="167"/>
      <c r="D609" s="163" t="s">
        <v>111</v>
      </c>
      <c r="E609" s="163">
        <v>41</v>
      </c>
      <c r="F609" s="164">
        <v>0</v>
      </c>
      <c r="G609" s="165">
        <v>0</v>
      </c>
      <c r="H609" s="165">
        <v>0</v>
      </c>
      <c r="I609" s="165">
        <v>130.84416999999999</v>
      </c>
      <c r="J609" s="165">
        <v>0</v>
      </c>
      <c r="K609" s="165">
        <v>130.84416999999999</v>
      </c>
      <c r="L609" s="165">
        <v>668.33159999999998</v>
      </c>
      <c r="M609" s="165">
        <v>0</v>
      </c>
      <c r="N609" s="165">
        <v>668.33159999999998</v>
      </c>
      <c r="O609" s="165">
        <v>799.17577000000006</v>
      </c>
      <c r="P609" s="165">
        <v>6154.0640199999998</v>
      </c>
      <c r="Q609" s="165">
        <v>0</v>
      </c>
      <c r="R609" s="166">
        <v>6154.0640199999998</v>
      </c>
    </row>
    <row r="610" spans="1:18" ht="13.2">
      <c r="A610" s="167"/>
      <c r="B610" s="167"/>
      <c r="C610" s="163" t="s">
        <v>229</v>
      </c>
      <c r="D610" s="163" t="s">
        <v>230</v>
      </c>
      <c r="E610" s="163">
        <v>31</v>
      </c>
      <c r="F610" s="164">
        <v>0</v>
      </c>
      <c r="G610" s="165">
        <v>0</v>
      </c>
      <c r="H610" s="165">
        <v>0</v>
      </c>
      <c r="I610" s="165">
        <v>0</v>
      </c>
      <c r="J610" s="165">
        <v>0</v>
      </c>
      <c r="K610" s="165">
        <v>0</v>
      </c>
      <c r="L610" s="165">
        <v>0</v>
      </c>
      <c r="M610" s="165">
        <v>0</v>
      </c>
      <c r="N610" s="165">
        <v>0</v>
      </c>
      <c r="O610" s="165">
        <v>0</v>
      </c>
      <c r="P610" s="165">
        <v>1407.27926</v>
      </c>
      <c r="Q610" s="165">
        <v>0</v>
      </c>
      <c r="R610" s="166">
        <v>1407.27926</v>
      </c>
    </row>
    <row r="611" spans="1:18" ht="13.2">
      <c r="A611" s="167"/>
      <c r="B611" s="163" t="s">
        <v>6</v>
      </c>
      <c r="C611" s="163" t="s">
        <v>114</v>
      </c>
      <c r="D611" s="163" t="s">
        <v>6</v>
      </c>
      <c r="E611" s="163">
        <v>3</v>
      </c>
      <c r="F611" s="164">
        <v>0</v>
      </c>
      <c r="G611" s="165">
        <v>0</v>
      </c>
      <c r="H611" s="165">
        <v>0</v>
      </c>
      <c r="I611" s="165">
        <v>80.269300000000001</v>
      </c>
      <c r="J611" s="165">
        <v>5.2159999999999998E-2</v>
      </c>
      <c r="K611" s="165">
        <v>80.321460000000002</v>
      </c>
      <c r="L611" s="165">
        <v>3570.1102000000001</v>
      </c>
      <c r="M611" s="165">
        <v>37.253089999999993</v>
      </c>
      <c r="N611" s="165">
        <v>3607.3632900000002</v>
      </c>
      <c r="O611" s="165">
        <v>3687.6847499999999</v>
      </c>
      <c r="P611" s="165">
        <v>11181.7554</v>
      </c>
      <c r="Q611" s="165">
        <v>0</v>
      </c>
      <c r="R611" s="166">
        <v>11181.7554</v>
      </c>
    </row>
    <row r="612" spans="1:18" ht="13.2">
      <c r="A612" s="167"/>
      <c r="B612" s="167"/>
      <c r="C612" s="163" t="s">
        <v>287</v>
      </c>
      <c r="D612" s="163" t="s">
        <v>287</v>
      </c>
      <c r="E612" s="163">
        <v>39</v>
      </c>
      <c r="F612" s="164">
        <v>0</v>
      </c>
      <c r="G612" s="165">
        <v>0</v>
      </c>
      <c r="H612" s="165">
        <v>0</v>
      </c>
      <c r="I612" s="165">
        <v>63.17248</v>
      </c>
      <c r="J612" s="165">
        <v>0</v>
      </c>
      <c r="K612" s="165">
        <v>63.17248</v>
      </c>
      <c r="L612" s="165">
        <v>306.82393000000002</v>
      </c>
      <c r="M612" s="165">
        <v>0</v>
      </c>
      <c r="N612" s="165">
        <v>306.82393000000002</v>
      </c>
      <c r="O612" s="165">
        <v>369.99640999999997</v>
      </c>
      <c r="P612" s="165">
        <v>7541.6691200000005</v>
      </c>
      <c r="Q612" s="165">
        <v>0</v>
      </c>
      <c r="R612" s="166">
        <v>7541.6691200000005</v>
      </c>
    </row>
    <row r="613" spans="1:18" ht="13.2">
      <c r="A613" s="167"/>
      <c r="B613" s="167"/>
      <c r="C613" s="163" t="s">
        <v>308</v>
      </c>
      <c r="D613" s="163" t="s">
        <v>309</v>
      </c>
      <c r="E613" s="163">
        <v>50</v>
      </c>
      <c r="F613" s="164">
        <v>0</v>
      </c>
      <c r="G613" s="165">
        <v>0</v>
      </c>
      <c r="H613" s="165">
        <v>0</v>
      </c>
      <c r="I613" s="165">
        <v>144.97377</v>
      </c>
      <c r="J613" s="165">
        <v>0</v>
      </c>
      <c r="K613" s="165">
        <v>144.97377</v>
      </c>
      <c r="L613" s="165">
        <v>50.595440000000004</v>
      </c>
      <c r="M613" s="165">
        <v>0</v>
      </c>
      <c r="N613" s="165">
        <v>50.595440000000004</v>
      </c>
      <c r="O613" s="165">
        <v>195.56921</v>
      </c>
      <c r="P613" s="165">
        <v>7005.7265599999992</v>
      </c>
      <c r="Q613" s="165">
        <v>0</v>
      </c>
      <c r="R613" s="166">
        <v>7005.7265599999992</v>
      </c>
    </row>
    <row r="614" spans="1:18" ht="13.2">
      <c r="A614" s="167"/>
      <c r="B614" s="167"/>
      <c r="C614" s="167"/>
      <c r="D614" s="163" t="s">
        <v>159</v>
      </c>
      <c r="E614" s="163">
        <v>18</v>
      </c>
      <c r="F614" s="164">
        <v>0</v>
      </c>
      <c r="G614" s="165">
        <v>0</v>
      </c>
      <c r="H614" s="165">
        <v>0</v>
      </c>
      <c r="I614" s="165">
        <v>0</v>
      </c>
      <c r="J614" s="165">
        <v>0</v>
      </c>
      <c r="K614" s="165">
        <v>0</v>
      </c>
      <c r="L614" s="165">
        <v>0</v>
      </c>
      <c r="M614" s="165">
        <v>0</v>
      </c>
      <c r="N614" s="165">
        <v>0</v>
      </c>
      <c r="O614" s="165">
        <v>0</v>
      </c>
      <c r="P614" s="165">
        <v>1907.55069</v>
      </c>
      <c r="Q614" s="165">
        <v>0</v>
      </c>
      <c r="R614" s="166">
        <v>1907.55069</v>
      </c>
    </row>
    <row r="615" spans="1:18" ht="13.2">
      <c r="A615" s="167"/>
      <c r="B615" s="167"/>
      <c r="C615" s="163" t="s">
        <v>310</v>
      </c>
      <c r="D615" s="163" t="s">
        <v>311</v>
      </c>
      <c r="E615" s="163">
        <v>38</v>
      </c>
      <c r="F615" s="164">
        <v>0</v>
      </c>
      <c r="G615" s="165">
        <v>0</v>
      </c>
      <c r="H615" s="165">
        <v>0</v>
      </c>
      <c r="I615" s="165">
        <v>392.91227000000003</v>
      </c>
      <c r="J615" s="165">
        <v>0</v>
      </c>
      <c r="K615" s="165">
        <v>392.91227000000003</v>
      </c>
      <c r="L615" s="165">
        <v>3085.8694999999998</v>
      </c>
      <c r="M615" s="165">
        <v>51.964949999999995</v>
      </c>
      <c r="N615" s="165">
        <v>3137.8344500000003</v>
      </c>
      <c r="O615" s="165">
        <v>3530.7467200000001</v>
      </c>
      <c r="P615" s="165">
        <v>10395.4527</v>
      </c>
      <c r="Q615" s="165">
        <v>0</v>
      </c>
      <c r="R615" s="166">
        <v>10395.4527</v>
      </c>
    </row>
    <row r="616" spans="1:18" ht="13.2">
      <c r="A616" s="167"/>
      <c r="B616" s="167"/>
      <c r="C616" s="163" t="s">
        <v>312</v>
      </c>
      <c r="D616" s="163" t="s">
        <v>313</v>
      </c>
      <c r="E616" s="163">
        <v>49</v>
      </c>
      <c r="F616" s="164">
        <v>0</v>
      </c>
      <c r="G616" s="165">
        <v>0</v>
      </c>
      <c r="H616" s="165">
        <v>0</v>
      </c>
      <c r="I616" s="165">
        <v>0</v>
      </c>
      <c r="J616" s="165">
        <v>0</v>
      </c>
      <c r="K616" s="165">
        <v>0</v>
      </c>
      <c r="L616" s="165">
        <v>0</v>
      </c>
      <c r="M616" s="165">
        <v>0</v>
      </c>
      <c r="N616" s="165">
        <v>0</v>
      </c>
      <c r="O616" s="165">
        <v>0</v>
      </c>
      <c r="P616" s="165">
        <v>1545.5864999999999</v>
      </c>
      <c r="Q616" s="165">
        <v>0</v>
      </c>
      <c r="R616" s="166">
        <v>1545.5864999999999</v>
      </c>
    </row>
    <row r="617" spans="1:18" ht="13.2">
      <c r="A617" s="167"/>
      <c r="B617" s="163" t="s">
        <v>8</v>
      </c>
      <c r="C617" s="163" t="s">
        <v>116</v>
      </c>
      <c r="D617" s="163" t="s">
        <v>202</v>
      </c>
      <c r="E617" s="163">
        <v>11</v>
      </c>
      <c r="F617" s="164">
        <v>0</v>
      </c>
      <c r="G617" s="165">
        <v>0</v>
      </c>
      <c r="H617" s="165">
        <v>0</v>
      </c>
      <c r="I617" s="165">
        <v>550.98924</v>
      </c>
      <c r="J617" s="165">
        <v>0.23047000000000001</v>
      </c>
      <c r="K617" s="165">
        <v>551.21970999999996</v>
      </c>
      <c r="L617" s="165">
        <v>26050.653699999999</v>
      </c>
      <c r="M617" s="165">
        <v>33.834040000000002</v>
      </c>
      <c r="N617" s="165">
        <v>26084.487739999997</v>
      </c>
      <c r="O617" s="165">
        <v>26635.707449999998</v>
      </c>
      <c r="P617" s="165">
        <v>39970.824000000001</v>
      </c>
      <c r="Q617" s="165">
        <v>0</v>
      </c>
      <c r="R617" s="166">
        <v>39970.824000000001</v>
      </c>
    </row>
    <row r="618" spans="1:18" ht="13.2">
      <c r="A618" s="167"/>
      <c r="B618" s="163" t="s">
        <v>9</v>
      </c>
      <c r="C618" s="163" t="s">
        <v>288</v>
      </c>
      <c r="D618" s="163" t="s">
        <v>314</v>
      </c>
      <c r="E618" s="163">
        <v>59</v>
      </c>
      <c r="F618" s="164">
        <v>0</v>
      </c>
      <c r="G618" s="165">
        <v>0</v>
      </c>
      <c r="H618" s="165">
        <v>0</v>
      </c>
      <c r="I618" s="165">
        <v>240.41279999999998</v>
      </c>
      <c r="J618" s="165">
        <v>0</v>
      </c>
      <c r="K618" s="165">
        <v>240.41279999999998</v>
      </c>
      <c r="L618" s="165">
        <v>76.334440000000001</v>
      </c>
      <c r="M618" s="165">
        <v>0</v>
      </c>
      <c r="N618" s="165">
        <v>76.334440000000001</v>
      </c>
      <c r="O618" s="165">
        <v>316.74723999999998</v>
      </c>
      <c r="P618" s="165">
        <v>13175.059279999999</v>
      </c>
      <c r="Q618" s="165">
        <v>0</v>
      </c>
      <c r="R618" s="166">
        <v>13175.059279999999</v>
      </c>
    </row>
    <row r="619" spans="1:18" ht="13.2">
      <c r="A619" s="167"/>
      <c r="B619" s="163" t="s">
        <v>10</v>
      </c>
      <c r="C619" s="163" t="s">
        <v>315</v>
      </c>
      <c r="D619" s="163" t="s">
        <v>316</v>
      </c>
      <c r="E619" s="163">
        <v>55</v>
      </c>
      <c r="F619" s="164">
        <v>0</v>
      </c>
      <c r="G619" s="165">
        <v>0</v>
      </c>
      <c r="H619" s="165">
        <v>0</v>
      </c>
      <c r="I619" s="165">
        <v>0</v>
      </c>
      <c r="J619" s="165">
        <v>0</v>
      </c>
      <c r="K619" s="165">
        <v>0</v>
      </c>
      <c r="L619" s="165">
        <v>0</v>
      </c>
      <c r="M619" s="165">
        <v>0</v>
      </c>
      <c r="N619" s="165">
        <v>0</v>
      </c>
      <c r="O619" s="165">
        <v>0</v>
      </c>
      <c r="P619" s="165">
        <v>900.23388</v>
      </c>
      <c r="Q619" s="165">
        <v>0</v>
      </c>
      <c r="R619" s="166">
        <v>900.23388</v>
      </c>
    </row>
    <row r="620" spans="1:18" ht="13.2">
      <c r="A620" s="167"/>
      <c r="B620" s="167"/>
      <c r="C620" s="163" t="s">
        <v>10</v>
      </c>
      <c r="D620" s="163" t="s">
        <v>10</v>
      </c>
      <c r="E620" s="163">
        <v>40</v>
      </c>
      <c r="F620" s="164">
        <v>0</v>
      </c>
      <c r="G620" s="165">
        <v>0</v>
      </c>
      <c r="H620" s="165">
        <v>0</v>
      </c>
      <c r="I620" s="165">
        <v>100.06572</v>
      </c>
      <c r="J620" s="165">
        <v>1.823E-2</v>
      </c>
      <c r="K620" s="165">
        <v>100.08395</v>
      </c>
      <c r="L620" s="165">
        <v>1618.0177699999999</v>
      </c>
      <c r="M620" s="165">
        <v>0</v>
      </c>
      <c r="N620" s="165">
        <v>1618.0177699999999</v>
      </c>
      <c r="O620" s="165">
        <v>1718.1017199999999</v>
      </c>
      <c r="P620" s="165">
        <v>6021.0403499999993</v>
      </c>
      <c r="Q620" s="165">
        <v>0</v>
      </c>
      <c r="R620" s="166">
        <v>6021.0403499999993</v>
      </c>
    </row>
    <row r="621" spans="1:18" ht="13.2">
      <c r="A621" s="167"/>
      <c r="B621" s="163" t="s">
        <v>118</v>
      </c>
      <c r="C621" s="163" t="s">
        <v>118</v>
      </c>
      <c r="D621" s="163" t="s">
        <v>118</v>
      </c>
      <c r="E621" s="163">
        <v>30</v>
      </c>
      <c r="F621" s="164">
        <v>0</v>
      </c>
      <c r="G621" s="165">
        <v>0</v>
      </c>
      <c r="H621" s="165">
        <v>0</v>
      </c>
      <c r="I621" s="165">
        <v>260.23950000000002</v>
      </c>
      <c r="J621" s="165">
        <v>5.849E-2</v>
      </c>
      <c r="K621" s="165">
        <v>260.29798999999997</v>
      </c>
      <c r="L621" s="165">
        <v>1225.1665500000001</v>
      </c>
      <c r="M621" s="165">
        <v>0</v>
      </c>
      <c r="N621" s="165">
        <v>1225.1665500000001</v>
      </c>
      <c r="O621" s="165">
        <v>1485.4645399999999</v>
      </c>
      <c r="P621" s="165">
        <v>16467.886780000001</v>
      </c>
      <c r="Q621" s="165">
        <v>0</v>
      </c>
      <c r="R621" s="166">
        <v>16467.886780000001</v>
      </c>
    </row>
    <row r="622" spans="1:18" ht="13.2">
      <c r="A622" s="167"/>
      <c r="B622" s="167"/>
      <c r="C622" s="163" t="s">
        <v>119</v>
      </c>
      <c r="D622" s="163" t="s">
        <v>120</v>
      </c>
      <c r="E622" s="163">
        <v>46</v>
      </c>
      <c r="F622" s="164">
        <v>0</v>
      </c>
      <c r="G622" s="165">
        <v>0</v>
      </c>
      <c r="H622" s="165">
        <v>0</v>
      </c>
      <c r="I622" s="165">
        <v>100.97713</v>
      </c>
      <c r="J622" s="165">
        <v>8.0000000000000007E-5</v>
      </c>
      <c r="K622" s="165">
        <v>100.97721</v>
      </c>
      <c r="L622" s="165">
        <v>896.86086</v>
      </c>
      <c r="M622" s="165">
        <v>0</v>
      </c>
      <c r="N622" s="165">
        <v>896.86086</v>
      </c>
      <c r="O622" s="165">
        <v>997.8380699999999</v>
      </c>
      <c r="P622" s="165">
        <v>16248.751550000001</v>
      </c>
      <c r="Q622" s="165">
        <v>0</v>
      </c>
      <c r="R622" s="166">
        <v>16248.751550000001</v>
      </c>
    </row>
    <row r="623" spans="1:18" ht="13.2">
      <c r="A623" s="167"/>
      <c r="B623" s="163" t="s">
        <v>12</v>
      </c>
      <c r="C623" s="163" t="s">
        <v>12</v>
      </c>
      <c r="D623" s="163" t="s">
        <v>12</v>
      </c>
      <c r="E623" s="163">
        <v>64</v>
      </c>
      <c r="F623" s="164">
        <v>0</v>
      </c>
      <c r="G623" s="165">
        <v>0</v>
      </c>
      <c r="H623" s="165">
        <v>0</v>
      </c>
      <c r="I623" s="165">
        <v>1.09918</v>
      </c>
      <c r="J623" s="165">
        <v>0</v>
      </c>
      <c r="K623" s="165">
        <v>1.09918</v>
      </c>
      <c r="L623" s="165">
        <v>1093.2801299999999</v>
      </c>
      <c r="M623" s="165">
        <v>0</v>
      </c>
      <c r="N623" s="165">
        <v>1093.2801299999999</v>
      </c>
      <c r="O623" s="165">
        <v>1094.37931</v>
      </c>
      <c r="P623" s="165">
        <v>25766.759100000003</v>
      </c>
      <c r="Q623" s="165">
        <v>0</v>
      </c>
      <c r="R623" s="166">
        <v>25766.759100000003</v>
      </c>
    </row>
    <row r="624" spans="1:18" ht="13.2">
      <c r="A624" s="167"/>
      <c r="B624" s="163" t="s">
        <v>125</v>
      </c>
      <c r="C624" s="163" t="s">
        <v>126</v>
      </c>
      <c r="D624" s="163" t="s">
        <v>126</v>
      </c>
      <c r="E624" s="163">
        <v>54</v>
      </c>
      <c r="F624" s="164">
        <v>0</v>
      </c>
      <c r="G624" s="165">
        <v>0</v>
      </c>
      <c r="H624" s="165">
        <v>0</v>
      </c>
      <c r="I624" s="165">
        <v>31.897759999999998</v>
      </c>
      <c r="J624" s="165">
        <v>0</v>
      </c>
      <c r="K624" s="165">
        <v>31.897759999999998</v>
      </c>
      <c r="L624" s="165">
        <v>508.79118</v>
      </c>
      <c r="M624" s="165">
        <v>0.22525000000000001</v>
      </c>
      <c r="N624" s="165">
        <v>509.01643000000001</v>
      </c>
      <c r="O624" s="165">
        <v>540.91418999999996</v>
      </c>
      <c r="P624" s="165">
        <v>5888.2313400000003</v>
      </c>
      <c r="Q624" s="165">
        <v>0</v>
      </c>
      <c r="R624" s="166">
        <v>5888.2313400000003</v>
      </c>
    </row>
    <row r="625" spans="1:18" ht="13.2">
      <c r="A625" s="167"/>
      <c r="B625" s="167"/>
      <c r="C625" s="167"/>
      <c r="D625" s="163" t="s">
        <v>127</v>
      </c>
      <c r="E625" s="163">
        <v>37</v>
      </c>
      <c r="F625" s="164">
        <v>0</v>
      </c>
      <c r="G625" s="165">
        <v>0</v>
      </c>
      <c r="H625" s="165">
        <v>0</v>
      </c>
      <c r="I625" s="165">
        <v>348.37948999999998</v>
      </c>
      <c r="J625" s="165">
        <v>0.1113</v>
      </c>
      <c r="K625" s="165">
        <v>348.49079</v>
      </c>
      <c r="L625" s="165">
        <v>412.71974</v>
      </c>
      <c r="M625" s="165">
        <v>0</v>
      </c>
      <c r="N625" s="165">
        <v>412.71974</v>
      </c>
      <c r="O625" s="165">
        <v>761.21053000000006</v>
      </c>
      <c r="P625" s="165">
        <v>10365.362060000001</v>
      </c>
      <c r="Q625" s="165">
        <v>0</v>
      </c>
      <c r="R625" s="166">
        <v>10365.362060000001</v>
      </c>
    </row>
    <row r="626" spans="1:18" ht="13.2">
      <c r="A626" s="167"/>
      <c r="B626" s="167"/>
      <c r="C626" s="163" t="s">
        <v>128</v>
      </c>
      <c r="D626" s="163" t="s">
        <v>129</v>
      </c>
      <c r="E626" s="163">
        <v>27</v>
      </c>
      <c r="F626" s="164">
        <v>0</v>
      </c>
      <c r="G626" s="165">
        <v>0</v>
      </c>
      <c r="H626" s="165">
        <v>0</v>
      </c>
      <c r="I626" s="165">
        <v>227.84269</v>
      </c>
      <c r="J626" s="165">
        <v>1.89927</v>
      </c>
      <c r="K626" s="165">
        <v>229.74196000000001</v>
      </c>
      <c r="L626" s="165">
        <v>5869.1955900000003</v>
      </c>
      <c r="M626" s="165">
        <v>7.3105500000000001</v>
      </c>
      <c r="N626" s="165">
        <v>5876.5061399999995</v>
      </c>
      <c r="O626" s="165">
        <v>6106.2480999999998</v>
      </c>
      <c r="P626" s="165">
        <v>10784.837649999999</v>
      </c>
      <c r="Q626" s="165">
        <v>0</v>
      </c>
      <c r="R626" s="166">
        <v>10784.837649999999</v>
      </c>
    </row>
    <row r="627" spans="1:18" ht="13.2">
      <c r="A627" s="167"/>
      <c r="B627" s="167"/>
      <c r="C627" s="163" t="s">
        <v>257</v>
      </c>
      <c r="D627" s="163" t="s">
        <v>317</v>
      </c>
      <c r="E627" s="163">
        <v>56</v>
      </c>
      <c r="F627" s="164">
        <v>0</v>
      </c>
      <c r="G627" s="165">
        <v>0</v>
      </c>
      <c r="H627" s="165">
        <v>0</v>
      </c>
      <c r="I627" s="165">
        <v>44.242069999999998</v>
      </c>
      <c r="J627" s="165">
        <v>0</v>
      </c>
      <c r="K627" s="165">
        <v>44.242069999999998</v>
      </c>
      <c r="L627" s="165">
        <v>122.5141</v>
      </c>
      <c r="M627" s="165">
        <v>0</v>
      </c>
      <c r="N627" s="165">
        <v>122.5141</v>
      </c>
      <c r="O627" s="165">
        <v>166.75617000000003</v>
      </c>
      <c r="P627" s="165">
        <v>6375.2457699999995</v>
      </c>
      <c r="Q627" s="165">
        <v>0</v>
      </c>
      <c r="R627" s="166">
        <v>6375.2457699999995</v>
      </c>
    </row>
    <row r="628" spans="1:18" ht="13.2">
      <c r="A628" s="167"/>
      <c r="B628" s="163" t="s">
        <v>14</v>
      </c>
      <c r="C628" s="163" t="s">
        <v>130</v>
      </c>
      <c r="D628" s="163" t="s">
        <v>262</v>
      </c>
      <c r="E628" s="163">
        <v>33</v>
      </c>
      <c r="F628" s="164">
        <v>0</v>
      </c>
      <c r="G628" s="165">
        <v>0</v>
      </c>
      <c r="H628" s="165">
        <v>0</v>
      </c>
      <c r="I628" s="165">
        <v>0</v>
      </c>
      <c r="J628" s="165">
        <v>0</v>
      </c>
      <c r="K628" s="165">
        <v>0</v>
      </c>
      <c r="L628" s="165">
        <v>0</v>
      </c>
      <c r="M628" s="165">
        <v>0</v>
      </c>
      <c r="N628" s="165">
        <v>0</v>
      </c>
      <c r="O628" s="165">
        <v>0</v>
      </c>
      <c r="P628" s="165">
        <v>3250.33644</v>
      </c>
      <c r="Q628" s="165">
        <v>0</v>
      </c>
      <c r="R628" s="166">
        <v>3250.33644</v>
      </c>
    </row>
    <row r="629" spans="1:18" ht="13.2">
      <c r="A629" s="167"/>
      <c r="B629" s="167"/>
      <c r="C629" s="163" t="s">
        <v>205</v>
      </c>
      <c r="D629" s="163" t="s">
        <v>206</v>
      </c>
      <c r="E629" s="163">
        <v>63</v>
      </c>
      <c r="F629" s="164">
        <v>0</v>
      </c>
      <c r="G629" s="165">
        <v>0</v>
      </c>
      <c r="H629" s="165">
        <v>0</v>
      </c>
      <c r="I629" s="165">
        <v>3.78247</v>
      </c>
      <c r="J629" s="165">
        <v>0</v>
      </c>
      <c r="K629" s="165">
        <v>3.78247</v>
      </c>
      <c r="L629" s="165">
        <v>14.434469999999999</v>
      </c>
      <c r="M629" s="165">
        <v>0</v>
      </c>
      <c r="N629" s="165">
        <v>14.434469999999999</v>
      </c>
      <c r="O629" s="165">
        <v>18.216939999999997</v>
      </c>
      <c r="P629" s="165">
        <v>8157.2330099999999</v>
      </c>
      <c r="Q629" s="165">
        <v>0</v>
      </c>
      <c r="R629" s="166">
        <v>8157.2330099999999</v>
      </c>
    </row>
    <row r="630" spans="1:18" ht="13.2">
      <c r="A630" s="167"/>
      <c r="B630" s="167"/>
      <c r="C630" s="163" t="s">
        <v>133</v>
      </c>
      <c r="D630" s="163" t="s">
        <v>133</v>
      </c>
      <c r="E630" s="163">
        <v>26</v>
      </c>
      <c r="F630" s="164">
        <v>0</v>
      </c>
      <c r="G630" s="165">
        <v>0</v>
      </c>
      <c r="H630" s="165">
        <v>0</v>
      </c>
      <c r="I630" s="165">
        <v>132.21151999999998</v>
      </c>
      <c r="J630" s="165">
        <v>0.30404999999999999</v>
      </c>
      <c r="K630" s="165">
        <v>132.51557</v>
      </c>
      <c r="L630" s="165">
        <v>6850.9959500000004</v>
      </c>
      <c r="M630" s="165">
        <v>0</v>
      </c>
      <c r="N630" s="165">
        <v>6850.9959500000004</v>
      </c>
      <c r="O630" s="165">
        <v>6983.5115199999991</v>
      </c>
      <c r="P630" s="165">
        <v>8027.8853099999997</v>
      </c>
      <c r="Q630" s="165">
        <v>0</v>
      </c>
      <c r="R630" s="166">
        <v>8027.8853099999997</v>
      </c>
    </row>
    <row r="631" spans="1:18" ht="13.2">
      <c r="A631" s="167"/>
      <c r="B631" s="167"/>
      <c r="C631" s="163" t="s">
        <v>135</v>
      </c>
      <c r="D631" s="163" t="s">
        <v>135</v>
      </c>
      <c r="E631" s="163">
        <v>57</v>
      </c>
      <c r="F631" s="164">
        <v>0</v>
      </c>
      <c r="G631" s="165">
        <v>0</v>
      </c>
      <c r="H631" s="165">
        <v>0</v>
      </c>
      <c r="I631" s="165">
        <v>5.3046499999999996</v>
      </c>
      <c r="J631" s="165">
        <v>0</v>
      </c>
      <c r="K631" s="165">
        <v>5.3046499999999996</v>
      </c>
      <c r="L631" s="165">
        <v>108.81962</v>
      </c>
      <c r="M631" s="165">
        <v>0</v>
      </c>
      <c r="N631" s="165">
        <v>108.81962</v>
      </c>
      <c r="O631" s="165">
        <v>114.12427000000001</v>
      </c>
      <c r="P631" s="165">
        <v>6989.9236799999999</v>
      </c>
      <c r="Q631" s="165">
        <v>0</v>
      </c>
      <c r="R631" s="166">
        <v>6989.9236799999999</v>
      </c>
    </row>
    <row r="632" spans="1:18" ht="13.2">
      <c r="A632" s="167"/>
      <c r="B632" s="163" t="s">
        <v>16</v>
      </c>
      <c r="C632" s="163" t="s">
        <v>16</v>
      </c>
      <c r="D632" s="163" t="s">
        <v>144</v>
      </c>
      <c r="E632" s="163">
        <v>15</v>
      </c>
      <c r="F632" s="164">
        <v>0</v>
      </c>
      <c r="G632" s="165">
        <v>0</v>
      </c>
      <c r="H632" s="165">
        <v>0</v>
      </c>
      <c r="I632" s="165">
        <v>499.18374</v>
      </c>
      <c r="J632" s="165">
        <v>6.3244099999999994</v>
      </c>
      <c r="K632" s="165">
        <v>505.50815</v>
      </c>
      <c r="L632" s="165">
        <v>6473.9525300000005</v>
      </c>
      <c r="M632" s="165">
        <v>3.2649999999999998E-2</v>
      </c>
      <c r="N632" s="165">
        <v>6473.9851799999997</v>
      </c>
      <c r="O632" s="165">
        <v>6979.4933300000002</v>
      </c>
      <c r="P632" s="165">
        <v>20236.47478</v>
      </c>
      <c r="Q632" s="165">
        <v>0</v>
      </c>
      <c r="R632" s="166">
        <v>20236.47478</v>
      </c>
    </row>
    <row r="633" spans="1:18" ht="13.2">
      <c r="A633" s="167"/>
      <c r="B633" s="167"/>
      <c r="C633" s="167"/>
      <c r="D633" s="167"/>
      <c r="E633" s="168">
        <v>24</v>
      </c>
      <c r="F633" s="169">
        <v>0</v>
      </c>
      <c r="G633" s="121">
        <v>0</v>
      </c>
      <c r="H633" s="121">
        <v>0</v>
      </c>
      <c r="I633" s="121">
        <v>611.94798000000003</v>
      </c>
      <c r="J633" s="121">
        <v>5.5545499999999999</v>
      </c>
      <c r="K633" s="121">
        <v>617.50252999999998</v>
      </c>
      <c r="L633" s="121">
        <v>9104.1097599999994</v>
      </c>
      <c r="M633" s="121">
        <v>18.964209999999998</v>
      </c>
      <c r="N633" s="121">
        <v>9123.0739700000013</v>
      </c>
      <c r="O633" s="121">
        <v>9740.5764999999992</v>
      </c>
      <c r="P633" s="121">
        <v>41273.439340000004</v>
      </c>
      <c r="Q633" s="121">
        <v>289.86702000000002</v>
      </c>
      <c r="R633" s="170">
        <v>41563.306360000002</v>
      </c>
    </row>
    <row r="634" spans="1:18" ht="13.2">
      <c r="A634" s="167"/>
      <c r="B634" s="167"/>
      <c r="C634" s="167"/>
      <c r="D634" s="167"/>
      <c r="E634" s="168">
        <v>52</v>
      </c>
      <c r="F634" s="169">
        <v>0</v>
      </c>
      <c r="G634" s="121">
        <v>0</v>
      </c>
      <c r="H634" s="121">
        <v>0</v>
      </c>
      <c r="I634" s="121">
        <v>177.47151000000002</v>
      </c>
      <c r="J634" s="121">
        <v>9.41066</v>
      </c>
      <c r="K634" s="121">
        <v>186.88217</v>
      </c>
      <c r="L634" s="121">
        <v>2572.7652699999999</v>
      </c>
      <c r="M634" s="121">
        <v>0</v>
      </c>
      <c r="N634" s="121">
        <v>2572.7652699999999</v>
      </c>
      <c r="O634" s="121">
        <v>2759.6474399999997</v>
      </c>
      <c r="P634" s="121">
        <v>14293.066849999999</v>
      </c>
      <c r="Q634" s="121">
        <v>0</v>
      </c>
      <c r="R634" s="170">
        <v>14293.066849999999</v>
      </c>
    </row>
    <row r="635" spans="1:18" ht="13.2">
      <c r="A635" s="167"/>
      <c r="B635" s="167"/>
      <c r="C635" s="167"/>
      <c r="D635" s="163" t="s">
        <v>145</v>
      </c>
      <c r="E635" s="163">
        <v>12</v>
      </c>
      <c r="F635" s="164">
        <v>0</v>
      </c>
      <c r="G635" s="165">
        <v>0</v>
      </c>
      <c r="H635" s="165">
        <v>0</v>
      </c>
      <c r="I635" s="165">
        <v>548.61354000000006</v>
      </c>
      <c r="J635" s="165">
        <v>2.7482800000000003</v>
      </c>
      <c r="K635" s="165">
        <v>551.36181999999997</v>
      </c>
      <c r="L635" s="165">
        <v>4961.5282699999998</v>
      </c>
      <c r="M635" s="165">
        <v>0</v>
      </c>
      <c r="N635" s="165">
        <v>4961.5282699999998</v>
      </c>
      <c r="O635" s="165">
        <v>5512.8900899999999</v>
      </c>
      <c r="P635" s="165">
        <v>23147.420739999998</v>
      </c>
      <c r="Q635" s="165">
        <v>51.373429999999999</v>
      </c>
      <c r="R635" s="166">
        <v>23198.794170000001</v>
      </c>
    </row>
    <row r="636" spans="1:18" ht="13.2">
      <c r="A636" s="167"/>
      <c r="B636" s="167"/>
      <c r="C636" s="167"/>
      <c r="D636" s="163" t="s">
        <v>146</v>
      </c>
      <c r="E636" s="163">
        <v>10</v>
      </c>
      <c r="F636" s="164">
        <v>0</v>
      </c>
      <c r="G636" s="165">
        <v>0</v>
      </c>
      <c r="H636" s="165">
        <v>0</v>
      </c>
      <c r="I636" s="165">
        <v>360.44040000000001</v>
      </c>
      <c r="J636" s="165">
        <v>58.034819999999996</v>
      </c>
      <c r="K636" s="165">
        <v>418.47521999999998</v>
      </c>
      <c r="L636" s="165">
        <v>9648.9110000000001</v>
      </c>
      <c r="M636" s="165">
        <v>51.327489999999997</v>
      </c>
      <c r="N636" s="165">
        <v>9700.2384899999997</v>
      </c>
      <c r="O636" s="165">
        <v>10118.71371</v>
      </c>
      <c r="P636" s="165">
        <v>10709.47126</v>
      </c>
      <c r="Q636" s="165">
        <v>0</v>
      </c>
      <c r="R636" s="166">
        <v>10709.47126</v>
      </c>
    </row>
    <row r="637" spans="1:18" ht="13.2">
      <c r="A637" s="167"/>
      <c r="B637" s="167"/>
      <c r="C637" s="167"/>
      <c r="D637" s="163" t="s">
        <v>16</v>
      </c>
      <c r="E637" s="163">
        <v>1</v>
      </c>
      <c r="F637" s="164">
        <v>0</v>
      </c>
      <c r="G637" s="165">
        <v>0</v>
      </c>
      <c r="H637" s="165">
        <v>0</v>
      </c>
      <c r="I637" s="165">
        <v>749.66468000000009</v>
      </c>
      <c r="J637" s="165">
        <v>80.818880000000007</v>
      </c>
      <c r="K637" s="165">
        <v>830.48356000000001</v>
      </c>
      <c r="L637" s="165">
        <v>35332.721060000003</v>
      </c>
      <c r="M637" s="165">
        <v>202.14447000000001</v>
      </c>
      <c r="N637" s="165">
        <v>35534.865530000003</v>
      </c>
      <c r="O637" s="165">
        <v>36365.349090000003</v>
      </c>
      <c r="P637" s="165">
        <v>4820.6245599999993</v>
      </c>
      <c r="Q637" s="165">
        <v>0</v>
      </c>
      <c r="R637" s="166">
        <v>4820.6245599999993</v>
      </c>
    </row>
    <row r="638" spans="1:18" ht="13.2">
      <c r="A638" s="167"/>
      <c r="B638" s="167"/>
      <c r="C638" s="167"/>
      <c r="D638" s="163" t="s">
        <v>149</v>
      </c>
      <c r="E638" s="163">
        <v>7</v>
      </c>
      <c r="F638" s="164">
        <v>0</v>
      </c>
      <c r="G638" s="165">
        <v>0</v>
      </c>
      <c r="H638" s="165">
        <v>0</v>
      </c>
      <c r="I638" s="165">
        <v>498.72176999999999</v>
      </c>
      <c r="J638" s="165">
        <v>40.304910000000007</v>
      </c>
      <c r="K638" s="165">
        <v>539.02668000000006</v>
      </c>
      <c r="L638" s="165">
        <v>27198.293229999999</v>
      </c>
      <c r="M638" s="165">
        <v>0</v>
      </c>
      <c r="N638" s="165">
        <v>27198.293229999999</v>
      </c>
      <c r="O638" s="165">
        <v>27737.319909999998</v>
      </c>
      <c r="P638" s="165">
        <v>22495.8351</v>
      </c>
      <c r="Q638" s="165">
        <v>0</v>
      </c>
      <c r="R638" s="166">
        <v>22495.8351</v>
      </c>
    </row>
    <row r="639" spans="1:18" ht="13.2">
      <c r="A639" s="167"/>
      <c r="B639" s="167"/>
      <c r="C639" s="167"/>
      <c r="D639" s="163" t="s">
        <v>153</v>
      </c>
      <c r="E639" s="163">
        <v>13</v>
      </c>
      <c r="F639" s="164">
        <v>0</v>
      </c>
      <c r="G639" s="165">
        <v>0</v>
      </c>
      <c r="H639" s="165">
        <v>0</v>
      </c>
      <c r="I639" s="165">
        <v>168.07214999999999</v>
      </c>
      <c r="J639" s="165">
        <v>3.2245300000000001</v>
      </c>
      <c r="K639" s="165">
        <v>171.29667999999998</v>
      </c>
      <c r="L639" s="165">
        <v>4223.6138600000004</v>
      </c>
      <c r="M639" s="165">
        <v>5.81799</v>
      </c>
      <c r="N639" s="165">
        <v>4229.4318499999999</v>
      </c>
      <c r="O639" s="165">
        <v>4400.7285300000003</v>
      </c>
      <c r="P639" s="165">
        <v>14487.4077</v>
      </c>
      <c r="Q639" s="165">
        <v>134.9691</v>
      </c>
      <c r="R639" s="166">
        <v>14622.3768</v>
      </c>
    </row>
    <row r="640" spans="1:18" ht="13.2">
      <c r="A640" s="167"/>
      <c r="B640" s="167"/>
      <c r="C640" s="167"/>
      <c r="D640" s="163" t="s">
        <v>154</v>
      </c>
      <c r="E640" s="163">
        <v>4</v>
      </c>
      <c r="F640" s="164">
        <v>0</v>
      </c>
      <c r="G640" s="165">
        <v>0</v>
      </c>
      <c r="H640" s="165">
        <v>0</v>
      </c>
      <c r="I640" s="165">
        <v>5570.34512</v>
      </c>
      <c r="J640" s="165">
        <v>653.38871999999992</v>
      </c>
      <c r="K640" s="165">
        <v>6223.7338399999999</v>
      </c>
      <c r="L640" s="165">
        <v>283887.18316000002</v>
      </c>
      <c r="M640" s="165">
        <v>791.10093999999992</v>
      </c>
      <c r="N640" s="165">
        <v>284678.28410000005</v>
      </c>
      <c r="O640" s="165">
        <v>290902.01793999999</v>
      </c>
      <c r="P640" s="165">
        <v>65881.880470000004</v>
      </c>
      <c r="Q640" s="165">
        <v>3424.0303100000001</v>
      </c>
      <c r="R640" s="166">
        <v>69305.910780000006</v>
      </c>
    </row>
    <row r="641" spans="1:18" ht="13.2">
      <c r="A641" s="167"/>
      <c r="B641" s="167"/>
      <c r="C641" s="167"/>
      <c r="D641" s="163" t="s">
        <v>156</v>
      </c>
      <c r="E641" s="163">
        <v>5</v>
      </c>
      <c r="F641" s="164">
        <v>0</v>
      </c>
      <c r="G641" s="165">
        <v>0</v>
      </c>
      <c r="H641" s="165">
        <v>0</v>
      </c>
      <c r="I641" s="165">
        <v>193.39495000000002</v>
      </c>
      <c r="J641" s="165">
        <v>35.018329999999999</v>
      </c>
      <c r="K641" s="165">
        <v>228.41327999999999</v>
      </c>
      <c r="L641" s="165">
        <v>12631.941429999999</v>
      </c>
      <c r="M641" s="165">
        <v>6.01553</v>
      </c>
      <c r="N641" s="165">
        <v>12637.956960000001</v>
      </c>
      <c r="O641" s="165">
        <v>12866.37024</v>
      </c>
      <c r="P641" s="165">
        <v>11730.14932</v>
      </c>
      <c r="Q641" s="165">
        <v>0</v>
      </c>
      <c r="R641" s="166">
        <v>11730.14932</v>
      </c>
    </row>
    <row r="642" spans="1:18" ht="13.2">
      <c r="A642" s="167"/>
      <c r="B642" s="167"/>
      <c r="C642" s="167"/>
      <c r="D642" s="167"/>
      <c r="E642" s="168">
        <v>22</v>
      </c>
      <c r="F642" s="169">
        <v>0</v>
      </c>
      <c r="G642" s="121">
        <v>0</v>
      </c>
      <c r="H642" s="121">
        <v>0</v>
      </c>
      <c r="I642" s="121">
        <v>339.72753999999998</v>
      </c>
      <c r="J642" s="121">
        <v>11.64284</v>
      </c>
      <c r="K642" s="121">
        <v>351.37038000000001</v>
      </c>
      <c r="L642" s="121">
        <v>6718.9160400000001</v>
      </c>
      <c r="M642" s="121">
        <v>0</v>
      </c>
      <c r="N642" s="121">
        <v>6718.9160400000001</v>
      </c>
      <c r="O642" s="121">
        <v>7070.2864200000004</v>
      </c>
      <c r="P642" s="121">
        <v>17290.828809999999</v>
      </c>
      <c r="Q642" s="121">
        <v>0</v>
      </c>
      <c r="R642" s="170">
        <v>17290.828809999999</v>
      </c>
    </row>
    <row r="643" spans="1:18" ht="13.2">
      <c r="A643" s="167"/>
      <c r="B643" s="167"/>
      <c r="C643" s="167"/>
      <c r="D643" s="167"/>
      <c r="E643" s="168">
        <v>60</v>
      </c>
      <c r="F643" s="169">
        <v>0</v>
      </c>
      <c r="G643" s="121">
        <v>0</v>
      </c>
      <c r="H643" s="121">
        <v>0</v>
      </c>
      <c r="I643" s="121">
        <v>136.19937999999999</v>
      </c>
      <c r="J643" s="121">
        <v>1.6309999999999998E-2</v>
      </c>
      <c r="K643" s="121">
        <v>136.21569</v>
      </c>
      <c r="L643" s="121">
        <v>4524.8551600000001</v>
      </c>
      <c r="M643" s="121">
        <v>0</v>
      </c>
      <c r="N643" s="121">
        <v>4524.8551600000001</v>
      </c>
      <c r="O643" s="121">
        <v>4661.0708500000001</v>
      </c>
      <c r="P643" s="121">
        <v>10141.990230000001</v>
      </c>
      <c r="Q643" s="121">
        <v>0</v>
      </c>
      <c r="R643" s="170">
        <v>10141.990230000001</v>
      </c>
    </row>
    <row r="644" spans="1:18" ht="13.2">
      <c r="A644" s="167"/>
      <c r="B644" s="167"/>
      <c r="C644" s="167"/>
      <c r="D644" s="163" t="s">
        <v>157</v>
      </c>
      <c r="E644" s="163">
        <v>6</v>
      </c>
      <c r="F644" s="164">
        <v>0</v>
      </c>
      <c r="G644" s="165">
        <v>0</v>
      </c>
      <c r="H644" s="165">
        <v>0</v>
      </c>
      <c r="I644" s="165">
        <v>304.81079</v>
      </c>
      <c r="J644" s="165">
        <v>35.735930000000003</v>
      </c>
      <c r="K644" s="165">
        <v>340.54671999999999</v>
      </c>
      <c r="L644" s="165">
        <v>15884.14215</v>
      </c>
      <c r="M644" s="165">
        <v>4.2908800000000005</v>
      </c>
      <c r="N644" s="165">
        <v>15888.43303</v>
      </c>
      <c r="O644" s="165">
        <v>16228.97975</v>
      </c>
      <c r="P644" s="165">
        <v>17805.760449999998</v>
      </c>
      <c r="Q644" s="165">
        <v>0</v>
      </c>
      <c r="R644" s="166">
        <v>17805.760449999998</v>
      </c>
    </row>
    <row r="645" spans="1:18" ht="13.2">
      <c r="A645" s="167"/>
      <c r="B645" s="167"/>
      <c r="C645" s="167"/>
      <c r="D645" s="167"/>
      <c r="E645" s="168">
        <v>58</v>
      </c>
      <c r="F645" s="169">
        <v>0</v>
      </c>
      <c r="G645" s="121">
        <v>0</v>
      </c>
      <c r="H645" s="121">
        <v>0</v>
      </c>
      <c r="I645" s="121">
        <v>330.15360999999996</v>
      </c>
      <c r="J645" s="121">
        <v>25.261980000000001</v>
      </c>
      <c r="K645" s="121">
        <v>355.41559000000001</v>
      </c>
      <c r="L645" s="121">
        <v>2554.9459300000003</v>
      </c>
      <c r="M645" s="121">
        <v>36.563969999999998</v>
      </c>
      <c r="N645" s="121">
        <v>2591.5099</v>
      </c>
      <c r="O645" s="121">
        <v>2946.9254900000001</v>
      </c>
      <c r="P645" s="121">
        <v>13034.60441</v>
      </c>
      <c r="Q645" s="121">
        <v>0</v>
      </c>
      <c r="R645" s="170">
        <v>13034.60441</v>
      </c>
    </row>
    <row r="646" spans="1:18" ht="13.2">
      <c r="A646" s="167"/>
      <c r="B646" s="167"/>
      <c r="C646" s="167"/>
      <c r="D646" s="163" t="s">
        <v>162</v>
      </c>
      <c r="E646" s="163">
        <v>29</v>
      </c>
      <c r="F646" s="164">
        <v>0</v>
      </c>
      <c r="G646" s="165">
        <v>0</v>
      </c>
      <c r="H646" s="165">
        <v>0</v>
      </c>
      <c r="I646" s="165">
        <v>282.72634999999997</v>
      </c>
      <c r="J646" s="165">
        <v>0.40114999999999995</v>
      </c>
      <c r="K646" s="165">
        <v>283.1275</v>
      </c>
      <c r="L646" s="165">
        <v>5455.69517</v>
      </c>
      <c r="M646" s="165">
        <v>1.435E-2</v>
      </c>
      <c r="N646" s="165">
        <v>5455.7095199999994</v>
      </c>
      <c r="O646" s="165">
        <v>5738.8370199999999</v>
      </c>
      <c r="P646" s="165">
        <v>18153.794999999998</v>
      </c>
      <c r="Q646" s="165">
        <v>0</v>
      </c>
      <c r="R646" s="166">
        <v>18153.794999999998</v>
      </c>
    </row>
    <row r="647" spans="1:18" ht="13.2">
      <c r="A647" s="167"/>
      <c r="B647" s="167"/>
      <c r="C647" s="167"/>
      <c r="D647" s="163" t="s">
        <v>163</v>
      </c>
      <c r="E647" s="163">
        <v>28</v>
      </c>
      <c r="F647" s="164">
        <v>0</v>
      </c>
      <c r="G647" s="165">
        <v>0</v>
      </c>
      <c r="H647" s="165">
        <v>0</v>
      </c>
      <c r="I647" s="165">
        <v>231.60382000000001</v>
      </c>
      <c r="J647" s="165">
        <v>373.44968</v>
      </c>
      <c r="K647" s="165">
        <v>605.05349999999999</v>
      </c>
      <c r="L647" s="165">
        <v>5106.1138899999996</v>
      </c>
      <c r="M647" s="165">
        <v>0</v>
      </c>
      <c r="N647" s="165">
        <v>5106.1138899999996</v>
      </c>
      <c r="O647" s="165">
        <v>5711.1673899999996</v>
      </c>
      <c r="P647" s="165">
        <v>16230.303109999999</v>
      </c>
      <c r="Q647" s="165">
        <v>0</v>
      </c>
      <c r="R647" s="166">
        <v>16230.303109999999</v>
      </c>
    </row>
    <row r="648" spans="1:18" ht="13.2">
      <c r="A648" s="167"/>
      <c r="B648" s="167"/>
      <c r="C648" s="167"/>
      <c r="D648" s="167"/>
      <c r="E648" s="168">
        <v>53</v>
      </c>
      <c r="F648" s="169">
        <v>0</v>
      </c>
      <c r="G648" s="121">
        <v>0</v>
      </c>
      <c r="H648" s="121">
        <v>0</v>
      </c>
      <c r="I648" s="121">
        <v>220.65051</v>
      </c>
      <c r="J648" s="121">
        <v>0</v>
      </c>
      <c r="K648" s="121">
        <v>220.65051</v>
      </c>
      <c r="L648" s="121">
        <v>2318.3910000000001</v>
      </c>
      <c r="M648" s="121">
        <v>11.46223</v>
      </c>
      <c r="N648" s="121">
        <v>2329.8532300000002</v>
      </c>
      <c r="O648" s="121">
        <v>2550.5037400000001</v>
      </c>
      <c r="P648" s="121">
        <v>7158.1872300000005</v>
      </c>
      <c r="Q648" s="121">
        <v>0</v>
      </c>
      <c r="R648" s="170">
        <v>7158.1872300000005</v>
      </c>
    </row>
    <row r="649" spans="1:18" ht="13.2">
      <c r="A649" s="167"/>
      <c r="B649" s="167"/>
      <c r="C649" s="167"/>
      <c r="D649" s="163" t="s">
        <v>212</v>
      </c>
      <c r="E649" s="163">
        <v>42</v>
      </c>
      <c r="F649" s="164">
        <v>0</v>
      </c>
      <c r="G649" s="165">
        <v>0</v>
      </c>
      <c r="H649" s="165">
        <v>0</v>
      </c>
      <c r="I649" s="165">
        <v>488.50853000000001</v>
      </c>
      <c r="J649" s="165">
        <v>30.276139999999998</v>
      </c>
      <c r="K649" s="165">
        <v>518.78467000000001</v>
      </c>
      <c r="L649" s="165">
        <v>2169.8573999999999</v>
      </c>
      <c r="M649" s="165">
        <v>4.21739</v>
      </c>
      <c r="N649" s="165">
        <v>2174.0747900000001</v>
      </c>
      <c r="O649" s="165">
        <v>2692.8594600000001</v>
      </c>
      <c r="P649" s="165">
        <v>15719.570099999999</v>
      </c>
      <c r="Q649" s="165">
        <v>0</v>
      </c>
      <c r="R649" s="166">
        <v>15719.570099999999</v>
      </c>
    </row>
    <row r="650" spans="1:18" ht="13.2">
      <c r="A650" s="167"/>
      <c r="B650" s="167"/>
      <c r="C650" s="163" t="s">
        <v>318</v>
      </c>
      <c r="D650" s="163" t="s">
        <v>318</v>
      </c>
      <c r="E650" s="163">
        <v>43</v>
      </c>
      <c r="F650" s="164">
        <v>0</v>
      </c>
      <c r="G650" s="165">
        <v>0</v>
      </c>
      <c r="H650" s="165">
        <v>0</v>
      </c>
      <c r="I650" s="165">
        <v>0</v>
      </c>
      <c r="J650" s="165">
        <v>0</v>
      </c>
      <c r="K650" s="165">
        <v>0</v>
      </c>
      <c r="L650" s="165">
        <v>0</v>
      </c>
      <c r="M650" s="165">
        <v>0</v>
      </c>
      <c r="N650" s="165">
        <v>0</v>
      </c>
      <c r="O650" s="165">
        <v>0</v>
      </c>
      <c r="P650" s="165">
        <v>1607.0766699999999</v>
      </c>
      <c r="Q650" s="165">
        <v>0</v>
      </c>
      <c r="R650" s="166">
        <v>1607.0766699999999</v>
      </c>
    </row>
    <row r="651" spans="1:18" ht="13.2">
      <c r="A651" s="163" t="s">
        <v>319</v>
      </c>
      <c r="B651" s="163" t="s">
        <v>3</v>
      </c>
      <c r="C651" s="163" t="s">
        <v>104</v>
      </c>
      <c r="D651" s="163" t="s">
        <v>105</v>
      </c>
      <c r="E651" s="163">
        <v>50</v>
      </c>
      <c r="F651" s="164">
        <v>0</v>
      </c>
      <c r="G651" s="165">
        <v>0</v>
      </c>
      <c r="H651" s="165">
        <v>0</v>
      </c>
      <c r="I651" s="165">
        <v>526.52053000000001</v>
      </c>
      <c r="J651" s="165">
        <v>63.476639999999996</v>
      </c>
      <c r="K651" s="165">
        <v>589.9971700000001</v>
      </c>
      <c r="L651" s="165">
        <v>5074.9835599999997</v>
      </c>
      <c r="M651" s="165">
        <v>7.1690000000000004E-2</v>
      </c>
      <c r="N651" s="165">
        <v>5075.0552500000003</v>
      </c>
      <c r="O651" s="165">
        <v>5665.05242</v>
      </c>
      <c r="P651" s="165">
        <v>4634.4950599999993</v>
      </c>
      <c r="Q651" s="165">
        <v>0</v>
      </c>
      <c r="R651" s="166">
        <v>4634.4950599999993</v>
      </c>
    </row>
    <row r="652" spans="1:18" ht="13.2">
      <c r="A652" s="167"/>
      <c r="B652" s="163" t="s">
        <v>65</v>
      </c>
      <c r="C652" s="163" t="s">
        <v>106</v>
      </c>
      <c r="D652" s="163" t="s">
        <v>106</v>
      </c>
      <c r="E652" s="163">
        <v>61</v>
      </c>
      <c r="F652" s="164">
        <v>0</v>
      </c>
      <c r="G652" s="165">
        <v>0</v>
      </c>
      <c r="H652" s="165">
        <v>0</v>
      </c>
      <c r="I652" s="165">
        <v>11237.44447</v>
      </c>
      <c r="J652" s="165">
        <v>226.67562000000001</v>
      </c>
      <c r="K652" s="165">
        <v>11464.12009</v>
      </c>
      <c r="L652" s="165">
        <v>31162.385469999997</v>
      </c>
      <c r="M652" s="165">
        <v>1763.6033300000001</v>
      </c>
      <c r="N652" s="165">
        <v>32925.988799999999</v>
      </c>
      <c r="O652" s="165">
        <v>44390.108890000003</v>
      </c>
      <c r="P652" s="165">
        <v>15118.81358</v>
      </c>
      <c r="Q652" s="165">
        <v>0</v>
      </c>
      <c r="R652" s="166">
        <v>15118.81358</v>
      </c>
    </row>
    <row r="653" spans="1:18" ht="13.2">
      <c r="A653" s="167"/>
      <c r="B653" s="167"/>
      <c r="C653" s="167"/>
      <c r="D653" s="163" t="s">
        <v>320</v>
      </c>
      <c r="E653" s="163">
        <v>44</v>
      </c>
      <c r="F653" s="164">
        <v>0</v>
      </c>
      <c r="G653" s="165">
        <v>0</v>
      </c>
      <c r="H653" s="165">
        <v>0</v>
      </c>
      <c r="I653" s="165">
        <v>542.7509</v>
      </c>
      <c r="J653" s="165">
        <v>9.7997199999999989</v>
      </c>
      <c r="K653" s="165">
        <v>552.55061999999998</v>
      </c>
      <c r="L653" s="165">
        <v>841.60338000000002</v>
      </c>
      <c r="M653" s="165">
        <v>3.65E-3</v>
      </c>
      <c r="N653" s="165">
        <v>841.60703000000001</v>
      </c>
      <c r="O653" s="165">
        <v>1394.1576499999999</v>
      </c>
      <c r="P653" s="165">
        <v>3726.7701299999999</v>
      </c>
      <c r="Q653" s="165">
        <v>0</v>
      </c>
      <c r="R653" s="166">
        <v>3726.7701299999999</v>
      </c>
    </row>
    <row r="654" spans="1:18" ht="13.2">
      <c r="A654" s="167"/>
      <c r="B654" s="167"/>
      <c r="C654" s="163" t="s">
        <v>224</v>
      </c>
      <c r="D654" s="163" t="s">
        <v>224</v>
      </c>
      <c r="E654" s="163">
        <v>53</v>
      </c>
      <c r="F654" s="164">
        <v>0</v>
      </c>
      <c r="G654" s="165">
        <v>0</v>
      </c>
      <c r="H654" s="165">
        <v>0</v>
      </c>
      <c r="I654" s="165">
        <v>2011.66974</v>
      </c>
      <c r="J654" s="165">
        <v>55.881509999999999</v>
      </c>
      <c r="K654" s="165">
        <v>2067.55125</v>
      </c>
      <c r="L654" s="165">
        <v>2140.1975400000001</v>
      </c>
      <c r="M654" s="165">
        <v>1.2670000000000001E-2</v>
      </c>
      <c r="N654" s="165">
        <v>2140.2102100000002</v>
      </c>
      <c r="O654" s="165">
        <v>4207.7614599999997</v>
      </c>
      <c r="P654" s="165">
        <v>8887.2775600000004</v>
      </c>
      <c r="Q654" s="165">
        <v>0</v>
      </c>
      <c r="R654" s="166">
        <v>8887.2775600000004</v>
      </c>
    </row>
    <row r="655" spans="1:18" ht="13.2">
      <c r="A655" s="167"/>
      <c r="B655" s="167"/>
      <c r="C655" s="163" t="s">
        <v>321</v>
      </c>
      <c r="D655" s="163" t="s">
        <v>322</v>
      </c>
      <c r="E655" s="163">
        <v>48</v>
      </c>
      <c r="F655" s="164">
        <v>0</v>
      </c>
      <c r="G655" s="165">
        <v>0</v>
      </c>
      <c r="H655" s="165">
        <v>0</v>
      </c>
      <c r="I655" s="165">
        <v>1007.8838199999999</v>
      </c>
      <c r="J655" s="165">
        <v>28.752419999999997</v>
      </c>
      <c r="K655" s="165">
        <v>1036.63624</v>
      </c>
      <c r="L655" s="165">
        <v>8393.71371</v>
      </c>
      <c r="M655" s="165">
        <v>8.0000000000000007E-5</v>
      </c>
      <c r="N655" s="165">
        <v>8393.7137899999998</v>
      </c>
      <c r="O655" s="165">
        <v>9430.3500299999996</v>
      </c>
      <c r="P655" s="165">
        <v>9311.1110900000003</v>
      </c>
      <c r="Q655" s="165">
        <v>0</v>
      </c>
      <c r="R655" s="166">
        <v>9311.1110900000003</v>
      </c>
    </row>
    <row r="656" spans="1:18" ht="13.2">
      <c r="A656" s="167"/>
      <c r="B656" s="163" t="s">
        <v>5</v>
      </c>
      <c r="C656" s="163" t="s">
        <v>5</v>
      </c>
      <c r="D656" s="163" t="s">
        <v>107</v>
      </c>
      <c r="E656" s="163">
        <v>8</v>
      </c>
      <c r="F656" s="164">
        <v>0</v>
      </c>
      <c r="G656" s="165">
        <v>0</v>
      </c>
      <c r="H656" s="165">
        <v>0</v>
      </c>
      <c r="I656" s="165">
        <v>1546.1895</v>
      </c>
      <c r="J656" s="165">
        <v>105.69503</v>
      </c>
      <c r="K656" s="165">
        <v>1651.88453</v>
      </c>
      <c r="L656" s="165">
        <v>16754.530650000001</v>
      </c>
      <c r="M656" s="165">
        <v>1187.9206399999998</v>
      </c>
      <c r="N656" s="165">
        <v>17942.451290000001</v>
      </c>
      <c r="O656" s="165">
        <v>19594.33582</v>
      </c>
      <c r="P656" s="165">
        <v>5807.1066100000007</v>
      </c>
      <c r="Q656" s="165">
        <v>0</v>
      </c>
      <c r="R656" s="166">
        <v>5807.1066100000007</v>
      </c>
    </row>
    <row r="657" spans="1:18" ht="13.2">
      <c r="A657" s="167"/>
      <c r="B657" s="167"/>
      <c r="C657" s="167"/>
      <c r="D657" s="163" t="s">
        <v>108</v>
      </c>
      <c r="E657" s="163">
        <v>3</v>
      </c>
      <c r="F657" s="164">
        <v>0</v>
      </c>
      <c r="G657" s="165">
        <v>0</v>
      </c>
      <c r="H657" s="165">
        <v>0</v>
      </c>
      <c r="I657" s="165">
        <v>1276.0623600000001</v>
      </c>
      <c r="J657" s="165">
        <v>66.523289999999989</v>
      </c>
      <c r="K657" s="165">
        <v>1342.58565</v>
      </c>
      <c r="L657" s="165">
        <v>9893.7497600000006</v>
      </c>
      <c r="M657" s="165">
        <v>250.61882999999997</v>
      </c>
      <c r="N657" s="165">
        <v>10144.36859</v>
      </c>
      <c r="O657" s="165">
        <v>11486.954240000001</v>
      </c>
      <c r="P657" s="165">
        <v>9261.0897299999997</v>
      </c>
      <c r="Q657" s="165">
        <v>334.65618000000001</v>
      </c>
      <c r="R657" s="166">
        <v>9595.7459099999996</v>
      </c>
    </row>
    <row r="658" spans="1:18" ht="13.2">
      <c r="A658" s="167"/>
      <c r="B658" s="167"/>
      <c r="C658" s="167"/>
      <c r="D658" s="163" t="s">
        <v>225</v>
      </c>
      <c r="E658" s="163">
        <v>10</v>
      </c>
      <c r="F658" s="164">
        <v>0</v>
      </c>
      <c r="G658" s="165">
        <v>0</v>
      </c>
      <c r="H658" s="165">
        <v>0</v>
      </c>
      <c r="I658" s="165">
        <v>307.08871999999997</v>
      </c>
      <c r="J658" s="165">
        <v>0.88984000000000008</v>
      </c>
      <c r="K658" s="165">
        <v>307.97856000000002</v>
      </c>
      <c r="L658" s="165">
        <v>137.13463000000002</v>
      </c>
      <c r="M658" s="165">
        <v>1.3390000000000001E-2</v>
      </c>
      <c r="N658" s="165">
        <v>137.14802</v>
      </c>
      <c r="O658" s="165">
        <v>445.12657999999999</v>
      </c>
      <c r="P658" s="165">
        <v>6880.2040299999999</v>
      </c>
      <c r="Q658" s="165">
        <v>0</v>
      </c>
      <c r="R658" s="166">
        <v>6880.2040299999999</v>
      </c>
    </row>
    <row r="659" spans="1:18" ht="13.2">
      <c r="A659" s="167"/>
      <c r="B659" s="167"/>
      <c r="C659" s="163" t="s">
        <v>109</v>
      </c>
      <c r="D659" s="163" t="s">
        <v>109</v>
      </c>
      <c r="E659" s="163">
        <v>19</v>
      </c>
      <c r="F659" s="164">
        <v>0</v>
      </c>
      <c r="G659" s="165">
        <v>0</v>
      </c>
      <c r="H659" s="165">
        <v>0</v>
      </c>
      <c r="I659" s="165">
        <v>206.50662</v>
      </c>
      <c r="J659" s="165">
        <v>5.7759999999999999E-2</v>
      </c>
      <c r="K659" s="165">
        <v>206.56438</v>
      </c>
      <c r="L659" s="165">
        <v>176.04176999999999</v>
      </c>
      <c r="M659" s="165">
        <v>0</v>
      </c>
      <c r="N659" s="165">
        <v>176.04176999999999</v>
      </c>
      <c r="O659" s="165">
        <v>382.60615000000001</v>
      </c>
      <c r="P659" s="165">
        <v>1583.7437500000001</v>
      </c>
      <c r="Q659" s="165">
        <v>0</v>
      </c>
      <c r="R659" s="166">
        <v>1583.7437500000001</v>
      </c>
    </row>
    <row r="660" spans="1:18" ht="13.2">
      <c r="A660" s="167"/>
      <c r="B660" s="167"/>
      <c r="C660" s="163" t="s">
        <v>110</v>
      </c>
      <c r="D660" s="163" t="s">
        <v>111</v>
      </c>
      <c r="E660" s="163">
        <v>4</v>
      </c>
      <c r="F660" s="164">
        <v>0</v>
      </c>
      <c r="G660" s="165">
        <v>0</v>
      </c>
      <c r="H660" s="165">
        <v>0</v>
      </c>
      <c r="I660" s="165">
        <v>193.00993</v>
      </c>
      <c r="J660" s="165">
        <v>3.9719999999999998E-2</v>
      </c>
      <c r="K660" s="165">
        <v>193.04964999999999</v>
      </c>
      <c r="L660" s="165">
        <v>255.54289</v>
      </c>
      <c r="M660" s="165">
        <v>0</v>
      </c>
      <c r="N660" s="165">
        <v>255.54289</v>
      </c>
      <c r="O660" s="165">
        <v>448.59253999999999</v>
      </c>
      <c r="P660" s="165">
        <v>5799.67346</v>
      </c>
      <c r="Q660" s="165">
        <v>0</v>
      </c>
      <c r="R660" s="166">
        <v>5799.67346</v>
      </c>
    </row>
    <row r="661" spans="1:18" ht="13.2">
      <c r="A661" s="167"/>
      <c r="B661" s="163" t="s">
        <v>6</v>
      </c>
      <c r="C661" s="163" t="s">
        <v>114</v>
      </c>
      <c r="D661" s="163" t="s">
        <v>6</v>
      </c>
      <c r="E661" s="163">
        <v>90</v>
      </c>
      <c r="F661" s="164">
        <v>0</v>
      </c>
      <c r="G661" s="165">
        <v>0</v>
      </c>
      <c r="H661" s="165">
        <v>0</v>
      </c>
      <c r="I661" s="165">
        <v>259.80569000000003</v>
      </c>
      <c r="J661" s="165">
        <v>5.3E-3</v>
      </c>
      <c r="K661" s="165">
        <v>259.81099</v>
      </c>
      <c r="L661" s="165">
        <v>808.68233999999995</v>
      </c>
      <c r="M661" s="165">
        <v>1.23E-3</v>
      </c>
      <c r="N661" s="165">
        <v>808.68356999999992</v>
      </c>
      <c r="O661" s="165">
        <v>1068.4945600000001</v>
      </c>
      <c r="P661" s="165">
        <v>4610.8029800000004</v>
      </c>
      <c r="Q661" s="165">
        <v>0</v>
      </c>
      <c r="R661" s="166">
        <v>4610.8029800000004</v>
      </c>
    </row>
    <row r="662" spans="1:18" ht="13.2">
      <c r="A662" s="167"/>
      <c r="B662" s="167"/>
      <c r="C662" s="163" t="s">
        <v>287</v>
      </c>
      <c r="D662" s="163" t="s">
        <v>287</v>
      </c>
      <c r="E662" s="163">
        <v>97</v>
      </c>
      <c r="F662" s="164">
        <v>0</v>
      </c>
      <c r="G662" s="165">
        <v>0</v>
      </c>
      <c r="H662" s="165">
        <v>0</v>
      </c>
      <c r="I662" s="165">
        <v>75.312309999999997</v>
      </c>
      <c r="J662" s="165">
        <v>0</v>
      </c>
      <c r="K662" s="165">
        <v>75.312309999999997</v>
      </c>
      <c r="L662" s="165">
        <v>86.013220000000004</v>
      </c>
      <c r="M662" s="165">
        <v>0</v>
      </c>
      <c r="N662" s="165">
        <v>86.013220000000004</v>
      </c>
      <c r="O662" s="165">
        <v>161.32552999999999</v>
      </c>
      <c r="P662" s="165">
        <v>4128.2076699999998</v>
      </c>
      <c r="Q662" s="165">
        <v>0</v>
      </c>
      <c r="R662" s="166">
        <v>4128.2076699999998</v>
      </c>
    </row>
    <row r="663" spans="1:18" ht="13.2">
      <c r="A663" s="167"/>
      <c r="B663" s="167"/>
      <c r="C663" s="163" t="s">
        <v>310</v>
      </c>
      <c r="D663" s="163" t="s">
        <v>311</v>
      </c>
      <c r="E663" s="163">
        <v>65</v>
      </c>
      <c r="F663" s="164">
        <v>0</v>
      </c>
      <c r="G663" s="165">
        <v>0</v>
      </c>
      <c r="H663" s="165">
        <v>0</v>
      </c>
      <c r="I663" s="165">
        <v>454.56421999999998</v>
      </c>
      <c r="J663" s="165">
        <v>3.8536599999999996</v>
      </c>
      <c r="K663" s="165">
        <v>458.41788000000003</v>
      </c>
      <c r="L663" s="165">
        <v>697.61473999999998</v>
      </c>
      <c r="M663" s="165">
        <v>7.7499999999999999E-3</v>
      </c>
      <c r="N663" s="165">
        <v>697.62248999999997</v>
      </c>
      <c r="O663" s="165">
        <v>1156.0403700000002</v>
      </c>
      <c r="P663" s="165">
        <v>2624.1789199999998</v>
      </c>
      <c r="Q663" s="165">
        <v>0</v>
      </c>
      <c r="R663" s="166">
        <v>2624.1789199999998</v>
      </c>
    </row>
    <row r="664" spans="1:18" ht="13.2">
      <c r="A664" s="167"/>
      <c r="B664" s="163" t="s">
        <v>7</v>
      </c>
      <c r="C664" s="163" t="s">
        <v>231</v>
      </c>
      <c r="D664" s="163" t="s">
        <v>231</v>
      </c>
      <c r="E664" s="163">
        <v>75</v>
      </c>
      <c r="F664" s="164">
        <v>0</v>
      </c>
      <c r="G664" s="165">
        <v>0</v>
      </c>
      <c r="H664" s="165">
        <v>0</v>
      </c>
      <c r="I664" s="165">
        <v>537.43415000000005</v>
      </c>
      <c r="J664" s="165">
        <v>6.8999999999999997E-4</v>
      </c>
      <c r="K664" s="165">
        <v>537.43484000000001</v>
      </c>
      <c r="L664" s="165">
        <v>92.433899999999994</v>
      </c>
      <c r="M664" s="165">
        <v>0</v>
      </c>
      <c r="N664" s="165">
        <v>92.433899999999994</v>
      </c>
      <c r="O664" s="165">
        <v>629.86874</v>
      </c>
      <c r="P664" s="165">
        <v>6156.89084</v>
      </c>
      <c r="Q664" s="165">
        <v>0</v>
      </c>
      <c r="R664" s="166">
        <v>6156.89084</v>
      </c>
    </row>
    <row r="665" spans="1:18" ht="13.2">
      <c r="A665" s="167"/>
      <c r="B665" s="167"/>
      <c r="C665" s="163" t="s">
        <v>7</v>
      </c>
      <c r="D665" s="163" t="s">
        <v>7</v>
      </c>
      <c r="E665" s="163">
        <v>76</v>
      </c>
      <c r="F665" s="164">
        <v>0</v>
      </c>
      <c r="G665" s="165">
        <v>0</v>
      </c>
      <c r="H665" s="165">
        <v>0</v>
      </c>
      <c r="I665" s="165">
        <v>13049.565060000001</v>
      </c>
      <c r="J665" s="165">
        <v>2262.4129600000001</v>
      </c>
      <c r="K665" s="165">
        <v>15311.978019999999</v>
      </c>
      <c r="L665" s="165">
        <v>72808.788879999993</v>
      </c>
      <c r="M665" s="165">
        <v>3061.81378</v>
      </c>
      <c r="N665" s="165">
        <v>75870.60265999999</v>
      </c>
      <c r="O665" s="165">
        <v>91182.580680000014</v>
      </c>
      <c r="P665" s="165">
        <v>11104.41034</v>
      </c>
      <c r="Q665" s="165">
        <v>0</v>
      </c>
      <c r="R665" s="166">
        <v>11104.41034</v>
      </c>
    </row>
    <row r="666" spans="1:18" ht="13.2">
      <c r="A666" s="167"/>
      <c r="B666" s="167"/>
      <c r="C666" s="163" t="s">
        <v>232</v>
      </c>
      <c r="D666" s="163" t="s">
        <v>232</v>
      </c>
      <c r="E666" s="163">
        <v>82</v>
      </c>
      <c r="F666" s="164">
        <v>0</v>
      </c>
      <c r="G666" s="165">
        <v>0</v>
      </c>
      <c r="H666" s="165">
        <v>0</v>
      </c>
      <c r="I666" s="165">
        <v>933.38968</v>
      </c>
      <c r="J666" s="165">
        <v>0</v>
      </c>
      <c r="K666" s="165">
        <v>933.38968</v>
      </c>
      <c r="L666" s="165">
        <v>412.77289000000002</v>
      </c>
      <c r="M666" s="165">
        <v>0</v>
      </c>
      <c r="N666" s="165">
        <v>412.77289000000002</v>
      </c>
      <c r="O666" s="165">
        <v>1346.16257</v>
      </c>
      <c r="P666" s="165">
        <v>10963.800999999999</v>
      </c>
      <c r="Q666" s="165">
        <v>0</v>
      </c>
      <c r="R666" s="166">
        <v>10963.800999999999</v>
      </c>
    </row>
    <row r="667" spans="1:18" ht="13.2">
      <c r="A667" s="167"/>
      <c r="B667" s="167"/>
      <c r="C667" s="163" t="s">
        <v>201</v>
      </c>
      <c r="D667" s="163" t="s">
        <v>201</v>
      </c>
      <c r="E667" s="163">
        <v>81</v>
      </c>
      <c r="F667" s="164">
        <v>0</v>
      </c>
      <c r="G667" s="165">
        <v>0</v>
      </c>
      <c r="H667" s="165">
        <v>0</v>
      </c>
      <c r="I667" s="165">
        <v>455.01947999999999</v>
      </c>
      <c r="J667" s="165">
        <v>0</v>
      </c>
      <c r="K667" s="165">
        <v>455.01947999999999</v>
      </c>
      <c r="L667" s="165">
        <v>1183.72929</v>
      </c>
      <c r="M667" s="165">
        <v>0</v>
      </c>
      <c r="N667" s="165">
        <v>1183.72929</v>
      </c>
      <c r="O667" s="165">
        <v>1638.7487699999999</v>
      </c>
      <c r="P667" s="165">
        <v>9129.1172399999996</v>
      </c>
      <c r="Q667" s="165">
        <v>0</v>
      </c>
      <c r="R667" s="166">
        <v>9129.1172399999996</v>
      </c>
    </row>
    <row r="668" spans="1:18" ht="13.2">
      <c r="A668" s="167"/>
      <c r="B668" s="167"/>
      <c r="C668" s="163" t="s">
        <v>323</v>
      </c>
      <c r="D668" s="163" t="s">
        <v>324</v>
      </c>
      <c r="E668" s="163">
        <v>89</v>
      </c>
      <c r="F668" s="164">
        <v>0</v>
      </c>
      <c r="G668" s="165">
        <v>0</v>
      </c>
      <c r="H668" s="165">
        <v>0</v>
      </c>
      <c r="I668" s="165">
        <v>70.278149999999997</v>
      </c>
      <c r="J668" s="165">
        <v>0</v>
      </c>
      <c r="K668" s="165">
        <v>70.278149999999997</v>
      </c>
      <c r="L668" s="165">
        <v>83.87876</v>
      </c>
      <c r="M668" s="165">
        <v>0</v>
      </c>
      <c r="N668" s="165">
        <v>83.87876</v>
      </c>
      <c r="O668" s="165">
        <v>154.15691000000001</v>
      </c>
      <c r="P668" s="165">
        <v>3928.1421099999998</v>
      </c>
      <c r="Q668" s="165">
        <v>0</v>
      </c>
      <c r="R668" s="166">
        <v>3928.1421099999998</v>
      </c>
    </row>
    <row r="669" spans="1:18" ht="13.2">
      <c r="A669" s="167"/>
      <c r="B669" s="167"/>
      <c r="C669" s="163" t="s">
        <v>233</v>
      </c>
      <c r="D669" s="163" t="s">
        <v>233</v>
      </c>
      <c r="E669" s="163">
        <v>78</v>
      </c>
      <c r="F669" s="164">
        <v>0</v>
      </c>
      <c r="G669" s="165">
        <v>0</v>
      </c>
      <c r="H669" s="165">
        <v>0</v>
      </c>
      <c r="I669" s="165">
        <v>52.755199999999995</v>
      </c>
      <c r="J669" s="165">
        <v>0</v>
      </c>
      <c r="K669" s="165">
        <v>52.755199999999995</v>
      </c>
      <c r="L669" s="165">
        <v>27.496650000000002</v>
      </c>
      <c r="M669" s="165">
        <v>0</v>
      </c>
      <c r="N669" s="165">
        <v>27.496650000000002</v>
      </c>
      <c r="O669" s="165">
        <v>80.251850000000005</v>
      </c>
      <c r="P669" s="165">
        <v>5486.5947000000006</v>
      </c>
      <c r="Q669" s="165">
        <v>0</v>
      </c>
      <c r="R669" s="166">
        <v>5486.5947000000006</v>
      </c>
    </row>
    <row r="670" spans="1:18" ht="13.2">
      <c r="A670" s="167"/>
      <c r="B670" s="167"/>
      <c r="C670" s="163" t="s">
        <v>234</v>
      </c>
      <c r="D670" s="163" t="s">
        <v>235</v>
      </c>
      <c r="E670" s="163">
        <v>79</v>
      </c>
      <c r="F670" s="164">
        <v>0</v>
      </c>
      <c r="G670" s="165">
        <v>0</v>
      </c>
      <c r="H670" s="165">
        <v>0</v>
      </c>
      <c r="I670" s="165">
        <v>64.789190000000005</v>
      </c>
      <c r="J670" s="165">
        <v>0</v>
      </c>
      <c r="K670" s="165">
        <v>64.789190000000005</v>
      </c>
      <c r="L670" s="165">
        <v>85.894670000000005</v>
      </c>
      <c r="M670" s="165">
        <v>0</v>
      </c>
      <c r="N670" s="165">
        <v>85.894670000000005</v>
      </c>
      <c r="O670" s="165">
        <v>150.68385999999998</v>
      </c>
      <c r="P670" s="165">
        <v>6781.9819100000004</v>
      </c>
      <c r="Q670" s="165">
        <v>0</v>
      </c>
      <c r="R670" s="166">
        <v>6781.9819100000004</v>
      </c>
    </row>
    <row r="671" spans="1:18" ht="13.2">
      <c r="A671" s="167"/>
      <c r="B671" s="167"/>
      <c r="C671" s="163" t="s">
        <v>236</v>
      </c>
      <c r="D671" s="163" t="s">
        <v>237</v>
      </c>
      <c r="E671" s="163">
        <v>77</v>
      </c>
      <c r="F671" s="164">
        <v>0</v>
      </c>
      <c r="G671" s="165">
        <v>0</v>
      </c>
      <c r="H671" s="165">
        <v>0</v>
      </c>
      <c r="I671" s="165">
        <v>507.79915</v>
      </c>
      <c r="J671" s="165">
        <v>1.7700000000000001E-3</v>
      </c>
      <c r="K671" s="165">
        <v>507.80091999999996</v>
      </c>
      <c r="L671" s="165">
        <v>1075.7519399999999</v>
      </c>
      <c r="M671" s="165">
        <v>0</v>
      </c>
      <c r="N671" s="165">
        <v>1075.7519399999999</v>
      </c>
      <c r="O671" s="165">
        <v>1583.55286</v>
      </c>
      <c r="P671" s="165">
        <v>6190.5729299999994</v>
      </c>
      <c r="Q671" s="165">
        <v>0</v>
      </c>
      <c r="R671" s="166">
        <v>6190.5729299999994</v>
      </c>
    </row>
    <row r="672" spans="1:18" ht="13.2">
      <c r="A672" s="167"/>
      <c r="B672" s="163" t="s">
        <v>9</v>
      </c>
      <c r="C672" s="163" t="s">
        <v>238</v>
      </c>
      <c r="D672" s="163" t="s">
        <v>238</v>
      </c>
      <c r="E672" s="163">
        <v>66</v>
      </c>
      <c r="F672" s="164">
        <v>0</v>
      </c>
      <c r="G672" s="165">
        <v>0</v>
      </c>
      <c r="H672" s="165">
        <v>0</v>
      </c>
      <c r="I672" s="165">
        <v>2031.97837</v>
      </c>
      <c r="J672" s="165">
        <v>11.52033</v>
      </c>
      <c r="K672" s="165">
        <v>2043.4986999999999</v>
      </c>
      <c r="L672" s="165">
        <v>2388.4576400000001</v>
      </c>
      <c r="M672" s="165">
        <v>2.3530000000000002E-2</v>
      </c>
      <c r="N672" s="165">
        <v>2388.48117</v>
      </c>
      <c r="O672" s="165">
        <v>4431.9798700000001</v>
      </c>
      <c r="P672" s="165">
        <v>11537.756210000001</v>
      </c>
      <c r="Q672" s="165">
        <v>0</v>
      </c>
      <c r="R672" s="166">
        <v>11537.756210000001</v>
      </c>
    </row>
    <row r="673" spans="1:18" ht="13.2">
      <c r="A673" s="167"/>
      <c r="B673" s="167"/>
      <c r="C673" s="163" t="s">
        <v>239</v>
      </c>
      <c r="D673" s="163" t="s">
        <v>325</v>
      </c>
      <c r="E673" s="163">
        <v>51</v>
      </c>
      <c r="F673" s="164">
        <v>0</v>
      </c>
      <c r="G673" s="165">
        <v>0</v>
      </c>
      <c r="H673" s="165">
        <v>0</v>
      </c>
      <c r="I673" s="165">
        <v>525.31313999999998</v>
      </c>
      <c r="J673" s="165">
        <v>6.3829999999999998E-2</v>
      </c>
      <c r="K673" s="165">
        <v>525.37697000000003</v>
      </c>
      <c r="L673" s="165">
        <v>241.20263</v>
      </c>
      <c r="M673" s="165">
        <v>2.5299999999999997E-3</v>
      </c>
      <c r="N673" s="165">
        <v>241.20516000000001</v>
      </c>
      <c r="O673" s="165">
        <v>766.58213000000001</v>
      </c>
      <c r="P673" s="165">
        <v>4720.5225799999998</v>
      </c>
      <c r="Q673" s="165">
        <v>0</v>
      </c>
      <c r="R673" s="166">
        <v>4720.5225799999998</v>
      </c>
    </row>
    <row r="674" spans="1:18" ht="13.2">
      <c r="A674" s="167"/>
      <c r="B674" s="167"/>
      <c r="C674" s="163" t="s">
        <v>326</v>
      </c>
      <c r="D674" s="163" t="s">
        <v>327</v>
      </c>
      <c r="E674" s="163">
        <v>60</v>
      </c>
      <c r="F674" s="164">
        <v>0</v>
      </c>
      <c r="G674" s="165">
        <v>0</v>
      </c>
      <c r="H674" s="165">
        <v>0</v>
      </c>
      <c r="I674" s="165">
        <v>4400.3957599999994</v>
      </c>
      <c r="J674" s="165">
        <v>182.71187</v>
      </c>
      <c r="K674" s="165">
        <v>4583.1076299999995</v>
      </c>
      <c r="L674" s="165">
        <v>6393.6844099999998</v>
      </c>
      <c r="M674" s="165">
        <v>0.10020999999999999</v>
      </c>
      <c r="N674" s="165">
        <v>6393.7846200000004</v>
      </c>
      <c r="O674" s="165">
        <v>10976.892250000001</v>
      </c>
      <c r="P674" s="165">
        <v>8034.8296700000001</v>
      </c>
      <c r="Q674" s="165">
        <v>0</v>
      </c>
      <c r="R674" s="166">
        <v>8034.8296700000001</v>
      </c>
    </row>
    <row r="675" spans="1:18" ht="13.2">
      <c r="A675" s="167"/>
      <c r="B675" s="167"/>
      <c r="C675" s="163" t="s">
        <v>9</v>
      </c>
      <c r="D675" s="163" t="s">
        <v>9</v>
      </c>
      <c r="E675" s="163">
        <v>40</v>
      </c>
      <c r="F675" s="164">
        <v>0</v>
      </c>
      <c r="G675" s="165">
        <v>0</v>
      </c>
      <c r="H675" s="165">
        <v>0</v>
      </c>
      <c r="I675" s="165">
        <v>6308.32924</v>
      </c>
      <c r="J675" s="165">
        <v>1265.7512099999999</v>
      </c>
      <c r="K675" s="165">
        <v>7574.0804500000004</v>
      </c>
      <c r="L675" s="165">
        <v>27509.980869999999</v>
      </c>
      <c r="M675" s="165">
        <v>879.02336000000003</v>
      </c>
      <c r="N675" s="165">
        <v>28389.004229999999</v>
      </c>
      <c r="O675" s="165">
        <v>35963.08468</v>
      </c>
      <c r="P675" s="165">
        <v>21136.89356</v>
      </c>
      <c r="Q675" s="165">
        <v>0</v>
      </c>
      <c r="R675" s="166">
        <v>21136.89356</v>
      </c>
    </row>
    <row r="676" spans="1:18" ht="13.2">
      <c r="A676" s="167"/>
      <c r="B676" s="167"/>
      <c r="C676" s="167"/>
      <c r="D676" s="167"/>
      <c r="E676" s="168">
        <v>70</v>
      </c>
      <c r="F676" s="169">
        <v>0</v>
      </c>
      <c r="G676" s="121">
        <v>0</v>
      </c>
      <c r="H676" s="121">
        <v>0</v>
      </c>
      <c r="I676" s="121">
        <v>13918.30999</v>
      </c>
      <c r="J676" s="121">
        <v>3355.3789700000002</v>
      </c>
      <c r="K676" s="121">
        <v>17273.688959999999</v>
      </c>
      <c r="L676" s="121">
        <v>52701.371869999995</v>
      </c>
      <c r="M676" s="121">
        <v>2602.9477900000002</v>
      </c>
      <c r="N676" s="121">
        <v>55304.319659999994</v>
      </c>
      <c r="O676" s="121">
        <v>72578.008620000008</v>
      </c>
      <c r="P676" s="121">
        <v>34752.436630000004</v>
      </c>
      <c r="Q676" s="121">
        <v>0</v>
      </c>
      <c r="R676" s="170">
        <v>34752.436630000004</v>
      </c>
    </row>
    <row r="677" spans="1:18" ht="13.2">
      <c r="A677" s="167"/>
      <c r="B677" s="167"/>
      <c r="C677" s="167"/>
      <c r="D677" s="163" t="s">
        <v>203</v>
      </c>
      <c r="E677" s="163">
        <v>42</v>
      </c>
      <c r="F677" s="164">
        <v>0</v>
      </c>
      <c r="G677" s="165">
        <v>0</v>
      </c>
      <c r="H677" s="165">
        <v>0</v>
      </c>
      <c r="I677" s="165">
        <v>1772.1547399999999</v>
      </c>
      <c r="J677" s="165">
        <v>61.491480000000003</v>
      </c>
      <c r="K677" s="165">
        <v>1833.6462200000001</v>
      </c>
      <c r="L677" s="165">
        <v>1664.9603100000002</v>
      </c>
      <c r="M677" s="165">
        <v>2.3370000000000002E-2</v>
      </c>
      <c r="N677" s="165">
        <v>1664.9836799999998</v>
      </c>
      <c r="O677" s="165">
        <v>3498.6298999999999</v>
      </c>
      <c r="P677" s="165">
        <v>11632.41403</v>
      </c>
      <c r="Q677" s="165">
        <v>0</v>
      </c>
      <c r="R677" s="166">
        <v>11632.41403</v>
      </c>
    </row>
    <row r="678" spans="1:18" ht="13.2">
      <c r="A678" s="167"/>
      <c r="B678" s="167"/>
      <c r="C678" s="167"/>
      <c r="D678" s="163" t="s">
        <v>241</v>
      </c>
      <c r="E678" s="163">
        <v>46</v>
      </c>
      <c r="F678" s="164">
        <v>0</v>
      </c>
      <c r="G678" s="165">
        <v>0</v>
      </c>
      <c r="H678" s="165">
        <v>0</v>
      </c>
      <c r="I678" s="165">
        <v>4737.0837099999999</v>
      </c>
      <c r="J678" s="165">
        <v>380.81745000000001</v>
      </c>
      <c r="K678" s="165">
        <v>5117.9011600000003</v>
      </c>
      <c r="L678" s="165">
        <v>7773.4159</v>
      </c>
      <c r="M678" s="165">
        <v>176.50901000000002</v>
      </c>
      <c r="N678" s="165">
        <v>7949.9249099999997</v>
      </c>
      <c r="O678" s="165">
        <v>13067.826070000001</v>
      </c>
      <c r="P678" s="165">
        <v>17941.664089999998</v>
      </c>
      <c r="Q678" s="165">
        <v>0</v>
      </c>
      <c r="R678" s="166">
        <v>17941.664089999998</v>
      </c>
    </row>
    <row r="679" spans="1:18" ht="13.2">
      <c r="A679" s="167"/>
      <c r="B679" s="167"/>
      <c r="C679" s="163" t="s">
        <v>328</v>
      </c>
      <c r="D679" s="163" t="s">
        <v>328</v>
      </c>
      <c r="E679" s="163">
        <v>55</v>
      </c>
      <c r="F679" s="164">
        <v>0</v>
      </c>
      <c r="G679" s="165">
        <v>0</v>
      </c>
      <c r="H679" s="165">
        <v>0</v>
      </c>
      <c r="I679" s="165">
        <v>1311.3668300000002</v>
      </c>
      <c r="J679" s="165">
        <v>56.825389999999999</v>
      </c>
      <c r="K679" s="165">
        <v>1368.1922199999999</v>
      </c>
      <c r="L679" s="165">
        <v>2929.2605600000002</v>
      </c>
      <c r="M679" s="165">
        <v>7.6912799999999999</v>
      </c>
      <c r="N679" s="165">
        <v>2936.9518399999997</v>
      </c>
      <c r="O679" s="165">
        <v>4305.1440599999996</v>
      </c>
      <c r="P679" s="165">
        <v>8317.3076399999991</v>
      </c>
      <c r="Q679" s="165">
        <v>0</v>
      </c>
      <c r="R679" s="166">
        <v>8317.3076399999991</v>
      </c>
    </row>
    <row r="680" spans="1:18" ht="13.2">
      <c r="A680" s="167"/>
      <c r="B680" s="167"/>
      <c r="C680" s="163" t="s">
        <v>288</v>
      </c>
      <c r="D680" s="163" t="s">
        <v>289</v>
      </c>
      <c r="E680" s="163">
        <v>71</v>
      </c>
      <c r="F680" s="164">
        <v>0</v>
      </c>
      <c r="G680" s="165">
        <v>0</v>
      </c>
      <c r="H680" s="165">
        <v>0</v>
      </c>
      <c r="I680" s="165">
        <v>10867.329220000001</v>
      </c>
      <c r="J680" s="165">
        <v>544.14023999999995</v>
      </c>
      <c r="K680" s="165">
        <v>11411.46946</v>
      </c>
      <c r="L680" s="165">
        <v>16005.673419999999</v>
      </c>
      <c r="M680" s="165">
        <v>115.08182000000001</v>
      </c>
      <c r="N680" s="165">
        <v>16120.75524</v>
      </c>
      <c r="O680" s="165">
        <v>27532.224699999999</v>
      </c>
      <c r="P680" s="165">
        <v>7768.41885</v>
      </c>
      <c r="Q680" s="165">
        <v>0.74687000000000003</v>
      </c>
      <c r="R680" s="166">
        <v>7769.16572</v>
      </c>
    </row>
    <row r="681" spans="1:18" ht="13.2">
      <c r="A681" s="167"/>
      <c r="B681" s="167"/>
      <c r="C681" s="167"/>
      <c r="D681" s="163" t="s">
        <v>329</v>
      </c>
      <c r="E681" s="163">
        <v>72</v>
      </c>
      <c r="F681" s="164">
        <v>0</v>
      </c>
      <c r="G681" s="165">
        <v>0</v>
      </c>
      <c r="H681" s="165">
        <v>0</v>
      </c>
      <c r="I681" s="165">
        <v>2181.2926200000002</v>
      </c>
      <c r="J681" s="165">
        <v>1.4987000000000001</v>
      </c>
      <c r="K681" s="165">
        <v>2182.7913199999998</v>
      </c>
      <c r="L681" s="165">
        <v>1487.1045900000001</v>
      </c>
      <c r="M681" s="165">
        <v>1.209E-2</v>
      </c>
      <c r="N681" s="165">
        <v>1487.1166799999999</v>
      </c>
      <c r="O681" s="165">
        <v>3669.9079999999999</v>
      </c>
      <c r="P681" s="165">
        <v>2352.4240399999999</v>
      </c>
      <c r="Q681" s="165">
        <v>0</v>
      </c>
      <c r="R681" s="166">
        <v>2352.4240399999999</v>
      </c>
    </row>
    <row r="682" spans="1:18" ht="13.2">
      <c r="A682" s="167"/>
      <c r="B682" s="167"/>
      <c r="C682" s="163" t="s">
        <v>242</v>
      </c>
      <c r="D682" s="163" t="s">
        <v>243</v>
      </c>
      <c r="E682" s="163">
        <v>67</v>
      </c>
      <c r="F682" s="164">
        <v>0</v>
      </c>
      <c r="G682" s="165">
        <v>0</v>
      </c>
      <c r="H682" s="165">
        <v>0</v>
      </c>
      <c r="I682" s="165">
        <v>2704.9204399999999</v>
      </c>
      <c r="J682" s="165">
        <v>9.6986299999999996</v>
      </c>
      <c r="K682" s="165">
        <v>2714.6190699999997</v>
      </c>
      <c r="L682" s="165">
        <v>1818.88705</v>
      </c>
      <c r="M682" s="165">
        <v>1.2999999999999999E-3</v>
      </c>
      <c r="N682" s="165">
        <v>1818.8883500000002</v>
      </c>
      <c r="O682" s="165">
        <v>4533.5074199999999</v>
      </c>
      <c r="P682" s="165">
        <v>6488.1757200000002</v>
      </c>
      <c r="Q682" s="165">
        <v>0</v>
      </c>
      <c r="R682" s="166">
        <v>6488.1757200000002</v>
      </c>
    </row>
    <row r="683" spans="1:18" ht="13.2">
      <c r="A683" s="167"/>
      <c r="B683" s="167"/>
      <c r="C683" s="163" t="s">
        <v>244</v>
      </c>
      <c r="D683" s="163" t="s">
        <v>244</v>
      </c>
      <c r="E683" s="163">
        <v>49</v>
      </c>
      <c r="F683" s="164">
        <v>0</v>
      </c>
      <c r="G683" s="165">
        <v>0</v>
      </c>
      <c r="H683" s="165">
        <v>0</v>
      </c>
      <c r="I683" s="165">
        <v>2686.01208</v>
      </c>
      <c r="J683" s="165">
        <v>137.88817</v>
      </c>
      <c r="K683" s="165">
        <v>2823.9002500000001</v>
      </c>
      <c r="L683" s="165">
        <v>6548.8453600000003</v>
      </c>
      <c r="M683" s="165">
        <v>8.3170000000000008E-2</v>
      </c>
      <c r="N683" s="165">
        <v>6548.9285300000001</v>
      </c>
      <c r="O683" s="165">
        <v>9372.8287799999998</v>
      </c>
      <c r="P683" s="165">
        <v>8906.3178499999995</v>
      </c>
      <c r="Q683" s="165">
        <v>0</v>
      </c>
      <c r="R683" s="166">
        <v>8906.3178499999995</v>
      </c>
    </row>
    <row r="684" spans="1:18" ht="13.2">
      <c r="A684" s="167"/>
      <c r="B684" s="167"/>
      <c r="C684" s="163" t="s">
        <v>330</v>
      </c>
      <c r="D684" s="163" t="s">
        <v>331</v>
      </c>
      <c r="E684" s="163">
        <v>68</v>
      </c>
      <c r="F684" s="164">
        <v>0</v>
      </c>
      <c r="G684" s="165">
        <v>0</v>
      </c>
      <c r="H684" s="165">
        <v>0</v>
      </c>
      <c r="I684" s="165">
        <v>845.95017000000007</v>
      </c>
      <c r="J684" s="165">
        <v>7.5879999999999989E-2</v>
      </c>
      <c r="K684" s="165">
        <v>846.02605000000005</v>
      </c>
      <c r="L684" s="165">
        <v>672.40539999999999</v>
      </c>
      <c r="M684" s="165">
        <v>1.5890000000000001E-2</v>
      </c>
      <c r="N684" s="165">
        <v>672.42129</v>
      </c>
      <c r="O684" s="165">
        <v>1518.4473400000002</v>
      </c>
      <c r="P684" s="165">
        <v>9759.2664000000004</v>
      </c>
      <c r="Q684" s="165">
        <v>0</v>
      </c>
      <c r="R684" s="166">
        <v>9759.2664000000004</v>
      </c>
    </row>
    <row r="685" spans="1:18" ht="13.2">
      <c r="A685" s="167"/>
      <c r="B685" s="167"/>
      <c r="C685" s="163" t="s">
        <v>332</v>
      </c>
      <c r="D685" s="163" t="s">
        <v>332</v>
      </c>
      <c r="E685" s="163">
        <v>74</v>
      </c>
      <c r="F685" s="164">
        <v>0</v>
      </c>
      <c r="G685" s="165">
        <v>0</v>
      </c>
      <c r="H685" s="165">
        <v>0</v>
      </c>
      <c r="I685" s="165">
        <v>301.54391999999996</v>
      </c>
      <c r="J685" s="165">
        <v>0</v>
      </c>
      <c r="K685" s="165">
        <v>301.54391999999996</v>
      </c>
      <c r="L685" s="165">
        <v>255.35230999999999</v>
      </c>
      <c r="M685" s="165">
        <v>0</v>
      </c>
      <c r="N685" s="165">
        <v>255.35230999999999</v>
      </c>
      <c r="O685" s="165">
        <v>556.89622999999995</v>
      </c>
      <c r="P685" s="165">
        <v>4460.0499</v>
      </c>
      <c r="Q685" s="165">
        <v>0</v>
      </c>
      <c r="R685" s="166">
        <v>4460.0499</v>
      </c>
    </row>
    <row r="686" spans="1:18" ht="13.2">
      <c r="A686" s="167"/>
      <c r="B686" s="167"/>
      <c r="C686" s="167"/>
      <c r="D686" s="163" t="s">
        <v>333</v>
      </c>
      <c r="E686" s="163">
        <v>101</v>
      </c>
      <c r="F686" s="164">
        <v>0</v>
      </c>
      <c r="G686" s="165">
        <v>0</v>
      </c>
      <c r="H686" s="165">
        <v>0</v>
      </c>
      <c r="I686" s="165">
        <v>128.26258999999999</v>
      </c>
      <c r="J686" s="165">
        <v>0</v>
      </c>
      <c r="K686" s="165">
        <v>128.26258999999999</v>
      </c>
      <c r="L686" s="165">
        <v>1.0392000000000001</v>
      </c>
      <c r="M686" s="165">
        <v>0</v>
      </c>
      <c r="N686" s="165">
        <v>1.0392000000000001</v>
      </c>
      <c r="O686" s="165">
        <v>129.30178999999998</v>
      </c>
      <c r="P686" s="165">
        <v>3011.1295599999999</v>
      </c>
      <c r="Q686" s="165">
        <v>0</v>
      </c>
      <c r="R686" s="166">
        <v>3011.1295599999999</v>
      </c>
    </row>
    <row r="687" spans="1:18" ht="13.2">
      <c r="A687" s="167"/>
      <c r="B687" s="167"/>
      <c r="C687" s="163" t="s">
        <v>334</v>
      </c>
      <c r="D687" s="163" t="s">
        <v>334</v>
      </c>
      <c r="E687" s="163">
        <v>88</v>
      </c>
      <c r="F687" s="164">
        <v>0</v>
      </c>
      <c r="G687" s="165">
        <v>0</v>
      </c>
      <c r="H687" s="165">
        <v>0</v>
      </c>
      <c r="I687" s="165">
        <v>405.77133000000003</v>
      </c>
      <c r="J687" s="165">
        <v>0</v>
      </c>
      <c r="K687" s="165">
        <v>405.77133000000003</v>
      </c>
      <c r="L687" s="165">
        <v>187.43794</v>
      </c>
      <c r="M687" s="165">
        <v>3.1E-4</v>
      </c>
      <c r="N687" s="165">
        <v>187.43825000000001</v>
      </c>
      <c r="O687" s="165">
        <v>593.20957999999996</v>
      </c>
      <c r="P687" s="165">
        <v>5530.8810000000003</v>
      </c>
      <c r="Q687" s="165">
        <v>0</v>
      </c>
      <c r="R687" s="166">
        <v>5530.8810000000003</v>
      </c>
    </row>
    <row r="688" spans="1:18" ht="13.2">
      <c r="A688" s="167"/>
      <c r="B688" s="167"/>
      <c r="C688" s="167"/>
      <c r="D688" s="163" t="s">
        <v>335</v>
      </c>
      <c r="E688" s="163">
        <v>100</v>
      </c>
      <c r="F688" s="164">
        <v>0</v>
      </c>
      <c r="G688" s="165">
        <v>0</v>
      </c>
      <c r="H688" s="165">
        <v>0</v>
      </c>
      <c r="I688" s="165">
        <v>133.26871</v>
      </c>
      <c r="J688" s="165">
        <v>0</v>
      </c>
      <c r="K688" s="165">
        <v>133.26871</v>
      </c>
      <c r="L688" s="165">
        <v>70.306550000000001</v>
      </c>
      <c r="M688" s="165">
        <v>0</v>
      </c>
      <c r="N688" s="165">
        <v>70.306550000000001</v>
      </c>
      <c r="O688" s="165">
        <v>203.57526000000001</v>
      </c>
      <c r="P688" s="165">
        <v>2572.7617400000004</v>
      </c>
      <c r="Q688" s="165">
        <v>0</v>
      </c>
      <c r="R688" s="166">
        <v>2572.7617400000004</v>
      </c>
    </row>
    <row r="689" spans="1:18" ht="13.2">
      <c r="A689" s="167"/>
      <c r="B689" s="163" t="s">
        <v>10</v>
      </c>
      <c r="C689" s="163" t="s">
        <v>10</v>
      </c>
      <c r="D689" s="163" t="s">
        <v>10</v>
      </c>
      <c r="E689" s="163">
        <v>93</v>
      </c>
      <c r="F689" s="164">
        <v>0</v>
      </c>
      <c r="G689" s="165">
        <v>0</v>
      </c>
      <c r="H689" s="165">
        <v>0</v>
      </c>
      <c r="I689" s="165">
        <v>123.07829</v>
      </c>
      <c r="J689" s="165">
        <v>0</v>
      </c>
      <c r="K689" s="165">
        <v>123.07829</v>
      </c>
      <c r="L689" s="165">
        <v>169.50629000000001</v>
      </c>
      <c r="M689" s="165">
        <v>0</v>
      </c>
      <c r="N689" s="165">
        <v>169.50629000000001</v>
      </c>
      <c r="O689" s="165">
        <v>292.58458000000002</v>
      </c>
      <c r="P689" s="165">
        <v>2744.5126500000001</v>
      </c>
      <c r="Q689" s="165">
        <v>0</v>
      </c>
      <c r="R689" s="166">
        <v>2744.5126500000001</v>
      </c>
    </row>
    <row r="690" spans="1:18" ht="13.2">
      <c r="A690" s="167"/>
      <c r="B690" s="163" t="s">
        <v>12</v>
      </c>
      <c r="C690" s="163" t="s">
        <v>12</v>
      </c>
      <c r="D690" s="163" t="s">
        <v>12</v>
      </c>
      <c r="E690" s="163">
        <v>96</v>
      </c>
      <c r="F690" s="164">
        <v>0</v>
      </c>
      <c r="G690" s="165">
        <v>0</v>
      </c>
      <c r="H690" s="165">
        <v>0</v>
      </c>
      <c r="I690" s="165">
        <v>197.10995</v>
      </c>
      <c r="J690" s="165">
        <v>2.1508499999999997</v>
      </c>
      <c r="K690" s="165">
        <v>199.26079999999999</v>
      </c>
      <c r="L690" s="165">
        <v>1858.1007199999999</v>
      </c>
      <c r="M690" s="165">
        <v>0</v>
      </c>
      <c r="N690" s="165">
        <v>1858.1007199999999</v>
      </c>
      <c r="O690" s="165">
        <v>2057.3615199999999</v>
      </c>
      <c r="P690" s="165">
        <v>8488.4535199999991</v>
      </c>
      <c r="Q690" s="165">
        <v>0</v>
      </c>
      <c r="R690" s="166">
        <v>8488.4535199999991</v>
      </c>
    </row>
    <row r="691" spans="1:18" ht="13.2">
      <c r="A691" s="167"/>
      <c r="B691" s="167"/>
      <c r="C691" s="163" t="s">
        <v>123</v>
      </c>
      <c r="D691" s="163" t="s">
        <v>123</v>
      </c>
      <c r="E691" s="163">
        <v>91</v>
      </c>
      <c r="F691" s="164">
        <v>0</v>
      </c>
      <c r="G691" s="165">
        <v>0</v>
      </c>
      <c r="H691" s="165">
        <v>0</v>
      </c>
      <c r="I691" s="165">
        <v>271.43528000000003</v>
      </c>
      <c r="J691" s="165">
        <v>33.904890000000002</v>
      </c>
      <c r="K691" s="165">
        <v>305.34017</v>
      </c>
      <c r="L691" s="165">
        <v>468.35886999999997</v>
      </c>
      <c r="M691" s="165">
        <v>0</v>
      </c>
      <c r="N691" s="165">
        <v>468.35886999999997</v>
      </c>
      <c r="O691" s="165">
        <v>773.69904000000008</v>
      </c>
      <c r="P691" s="165">
        <v>3817.6024199999997</v>
      </c>
      <c r="Q691" s="165">
        <v>0</v>
      </c>
      <c r="R691" s="166">
        <v>3817.6024199999997</v>
      </c>
    </row>
    <row r="692" spans="1:18" ht="13.2">
      <c r="A692" s="167"/>
      <c r="B692" s="163" t="s">
        <v>125</v>
      </c>
      <c r="C692" s="163" t="s">
        <v>128</v>
      </c>
      <c r="D692" s="163" t="s">
        <v>129</v>
      </c>
      <c r="E692" s="163">
        <v>73</v>
      </c>
      <c r="F692" s="164">
        <v>0</v>
      </c>
      <c r="G692" s="165">
        <v>0</v>
      </c>
      <c r="H692" s="165">
        <v>0</v>
      </c>
      <c r="I692" s="165">
        <v>479.68462</v>
      </c>
      <c r="J692" s="165">
        <v>1.62459</v>
      </c>
      <c r="K692" s="165">
        <v>481.30921000000001</v>
      </c>
      <c r="L692" s="165">
        <v>1760.3600100000001</v>
      </c>
      <c r="M692" s="165">
        <v>0.44869999999999999</v>
      </c>
      <c r="N692" s="165">
        <v>1760.80871</v>
      </c>
      <c r="O692" s="165">
        <v>2242.1179200000001</v>
      </c>
      <c r="P692" s="165">
        <v>4540.2588800000003</v>
      </c>
      <c r="Q692" s="165">
        <v>0</v>
      </c>
      <c r="R692" s="166">
        <v>4540.2588800000003</v>
      </c>
    </row>
    <row r="693" spans="1:18" ht="13.2">
      <c r="A693" s="167"/>
      <c r="B693" s="163" t="s">
        <v>14</v>
      </c>
      <c r="C693" s="163" t="s">
        <v>205</v>
      </c>
      <c r="D693" s="163" t="s">
        <v>206</v>
      </c>
      <c r="E693" s="163">
        <v>83</v>
      </c>
      <c r="F693" s="164">
        <v>0</v>
      </c>
      <c r="G693" s="165">
        <v>0</v>
      </c>
      <c r="H693" s="165">
        <v>0</v>
      </c>
      <c r="I693" s="165">
        <v>164.75354000000002</v>
      </c>
      <c r="J693" s="165">
        <v>0</v>
      </c>
      <c r="K693" s="165">
        <v>164.75354000000002</v>
      </c>
      <c r="L693" s="165">
        <v>100.65589999999999</v>
      </c>
      <c r="M693" s="165">
        <v>6.6E-3</v>
      </c>
      <c r="N693" s="165">
        <v>100.66249999999999</v>
      </c>
      <c r="O693" s="165">
        <v>265.41603999999995</v>
      </c>
      <c r="P693" s="165">
        <v>8684.3768099999998</v>
      </c>
      <c r="Q693" s="165">
        <v>0</v>
      </c>
      <c r="R693" s="166">
        <v>8684.3768099999998</v>
      </c>
    </row>
    <row r="694" spans="1:18" ht="13.2">
      <c r="A694" s="167"/>
      <c r="B694" s="167"/>
      <c r="C694" s="163" t="s">
        <v>133</v>
      </c>
      <c r="D694" s="163" t="s">
        <v>134</v>
      </c>
      <c r="E694" s="163">
        <v>84</v>
      </c>
      <c r="F694" s="164">
        <v>0</v>
      </c>
      <c r="G694" s="165">
        <v>0</v>
      </c>
      <c r="H694" s="165">
        <v>0</v>
      </c>
      <c r="I694" s="165">
        <v>86.047399999999996</v>
      </c>
      <c r="J694" s="165">
        <v>0.83116000000000001</v>
      </c>
      <c r="K694" s="165">
        <v>86.878559999999993</v>
      </c>
      <c r="L694" s="165">
        <v>1202.9011799999998</v>
      </c>
      <c r="M694" s="165">
        <v>9.4000000000000004E-3</v>
      </c>
      <c r="N694" s="165">
        <v>1202.91058</v>
      </c>
      <c r="O694" s="165">
        <v>1289.7891399999999</v>
      </c>
      <c r="P694" s="165">
        <v>5484.3105300000007</v>
      </c>
      <c r="Q694" s="165">
        <v>0</v>
      </c>
      <c r="R694" s="166">
        <v>5484.3105300000007</v>
      </c>
    </row>
    <row r="695" spans="1:18" ht="13.2">
      <c r="A695" s="167"/>
      <c r="B695" s="163" t="s">
        <v>15</v>
      </c>
      <c r="C695" s="163" t="s">
        <v>136</v>
      </c>
      <c r="D695" s="163" t="s">
        <v>137</v>
      </c>
      <c r="E695" s="163">
        <v>85</v>
      </c>
      <c r="F695" s="164">
        <v>0</v>
      </c>
      <c r="G695" s="165">
        <v>0</v>
      </c>
      <c r="H695" s="165">
        <v>0</v>
      </c>
      <c r="I695" s="165">
        <v>24.115110000000001</v>
      </c>
      <c r="J695" s="165">
        <v>0.59077999999999997</v>
      </c>
      <c r="K695" s="165">
        <v>24.70589</v>
      </c>
      <c r="L695" s="165">
        <v>978.26881000000003</v>
      </c>
      <c r="M695" s="165">
        <v>1E-3</v>
      </c>
      <c r="N695" s="165">
        <v>978.26981000000001</v>
      </c>
      <c r="O695" s="165">
        <v>1002.9757</v>
      </c>
      <c r="P695" s="165">
        <v>2914.4334900000003</v>
      </c>
      <c r="Q695" s="165">
        <v>0</v>
      </c>
      <c r="R695" s="166">
        <v>2914.4334900000003</v>
      </c>
    </row>
    <row r="696" spans="1:18" ht="13.2">
      <c r="A696" s="167"/>
      <c r="B696" s="163" t="s">
        <v>16</v>
      </c>
      <c r="C696" s="163" t="s">
        <v>16</v>
      </c>
      <c r="D696" s="163" t="s">
        <v>155</v>
      </c>
      <c r="E696" s="163">
        <v>45</v>
      </c>
      <c r="F696" s="164">
        <v>0</v>
      </c>
      <c r="G696" s="165">
        <v>0</v>
      </c>
      <c r="H696" s="165">
        <v>0</v>
      </c>
      <c r="I696" s="165">
        <v>4012.9348500000001</v>
      </c>
      <c r="J696" s="165">
        <v>572.51089000000002</v>
      </c>
      <c r="K696" s="165">
        <v>4585.4457400000001</v>
      </c>
      <c r="L696" s="165">
        <v>106866.18861</v>
      </c>
      <c r="M696" s="165">
        <v>3503.0864900000001</v>
      </c>
      <c r="N696" s="165">
        <v>110369.2751</v>
      </c>
      <c r="O696" s="165">
        <v>114954.72084000001</v>
      </c>
      <c r="P696" s="165">
        <v>26308.350690000003</v>
      </c>
      <c r="Q696" s="165">
        <v>326.53315999999995</v>
      </c>
      <c r="R696" s="166">
        <v>26634.883850000002</v>
      </c>
    </row>
    <row r="697" spans="1:18" ht="13.2">
      <c r="A697" s="167"/>
      <c r="B697" s="163" t="s">
        <v>19</v>
      </c>
      <c r="C697" s="163" t="s">
        <v>173</v>
      </c>
      <c r="D697" s="163" t="s">
        <v>173</v>
      </c>
      <c r="E697" s="163">
        <v>94</v>
      </c>
      <c r="F697" s="164">
        <v>0</v>
      </c>
      <c r="G697" s="165">
        <v>0</v>
      </c>
      <c r="H697" s="165">
        <v>0</v>
      </c>
      <c r="I697" s="165">
        <v>209.87123</v>
      </c>
      <c r="J697" s="165">
        <v>0</v>
      </c>
      <c r="K697" s="165">
        <v>209.87123</v>
      </c>
      <c r="L697" s="165">
        <v>512.53684999999996</v>
      </c>
      <c r="M697" s="165">
        <v>0</v>
      </c>
      <c r="N697" s="165">
        <v>512.53684999999996</v>
      </c>
      <c r="O697" s="165">
        <v>722.40807999999993</v>
      </c>
      <c r="P697" s="165">
        <v>4381.51325</v>
      </c>
      <c r="Q697" s="165">
        <v>0</v>
      </c>
      <c r="R697" s="166">
        <v>4381.51325</v>
      </c>
    </row>
    <row r="698" spans="1:18" ht="13.2">
      <c r="A698" s="167"/>
      <c r="B698" s="167"/>
      <c r="C698" s="163" t="s">
        <v>174</v>
      </c>
      <c r="D698" s="163" t="s">
        <v>19</v>
      </c>
      <c r="E698" s="163">
        <v>13</v>
      </c>
      <c r="F698" s="164">
        <v>0</v>
      </c>
      <c r="G698" s="165">
        <v>0</v>
      </c>
      <c r="H698" s="165">
        <v>0</v>
      </c>
      <c r="I698" s="165">
        <v>161.51453000000001</v>
      </c>
      <c r="J698" s="165">
        <v>0.26712000000000002</v>
      </c>
      <c r="K698" s="165">
        <v>161.78164999999998</v>
      </c>
      <c r="L698" s="165">
        <v>888.87893999999994</v>
      </c>
      <c r="M698" s="165">
        <v>6.79E-3</v>
      </c>
      <c r="N698" s="165">
        <v>888.88572999999997</v>
      </c>
      <c r="O698" s="165">
        <v>1050.6673799999999</v>
      </c>
      <c r="P698" s="165">
        <v>7526.7367400000003</v>
      </c>
      <c r="Q698" s="165">
        <v>0</v>
      </c>
      <c r="R698" s="166">
        <v>7526.7367400000003</v>
      </c>
    </row>
    <row r="699" spans="1:18" ht="13.2">
      <c r="A699" s="167"/>
      <c r="B699" s="163" t="s">
        <v>22</v>
      </c>
      <c r="C699" s="163" t="s">
        <v>336</v>
      </c>
      <c r="D699" s="163" t="s">
        <v>337</v>
      </c>
      <c r="E699" s="163">
        <v>27</v>
      </c>
      <c r="F699" s="164">
        <v>0</v>
      </c>
      <c r="G699" s="165">
        <v>0</v>
      </c>
      <c r="H699" s="165">
        <v>0</v>
      </c>
      <c r="I699" s="165">
        <v>70.244529999999997</v>
      </c>
      <c r="J699" s="165">
        <v>0.44362999999999997</v>
      </c>
      <c r="K699" s="165">
        <v>70.688160000000011</v>
      </c>
      <c r="L699" s="165">
        <v>15.233700000000001</v>
      </c>
      <c r="M699" s="165">
        <v>1.65E-3</v>
      </c>
      <c r="N699" s="165">
        <v>15.23535</v>
      </c>
      <c r="O699" s="165">
        <v>85.923509999999993</v>
      </c>
      <c r="P699" s="165">
        <v>3197.96659</v>
      </c>
      <c r="Q699" s="165">
        <v>0</v>
      </c>
      <c r="R699" s="166">
        <v>3197.96659</v>
      </c>
    </row>
    <row r="700" spans="1:18" ht="13.2">
      <c r="A700" s="167"/>
      <c r="B700" s="167"/>
      <c r="C700" s="167"/>
      <c r="D700" s="163" t="s">
        <v>338</v>
      </c>
      <c r="E700" s="163">
        <v>28</v>
      </c>
      <c r="F700" s="164">
        <v>0</v>
      </c>
      <c r="G700" s="165">
        <v>0</v>
      </c>
      <c r="H700" s="165">
        <v>0</v>
      </c>
      <c r="I700" s="165">
        <v>102.63894999999999</v>
      </c>
      <c r="J700" s="165">
        <v>0.18096000000000001</v>
      </c>
      <c r="K700" s="165">
        <v>102.81991000000001</v>
      </c>
      <c r="L700" s="165">
        <v>53.490900000000003</v>
      </c>
      <c r="M700" s="165">
        <v>2.7200000000000002E-3</v>
      </c>
      <c r="N700" s="165">
        <v>53.49362</v>
      </c>
      <c r="O700" s="165">
        <v>156.31352999999999</v>
      </c>
      <c r="P700" s="165">
        <v>2287.8051399999999</v>
      </c>
      <c r="Q700" s="165">
        <v>0</v>
      </c>
      <c r="R700" s="166">
        <v>2287.8051399999999</v>
      </c>
    </row>
    <row r="701" spans="1:18" ht="13.2">
      <c r="A701" s="167"/>
      <c r="B701" s="167"/>
      <c r="C701" s="163" t="s">
        <v>339</v>
      </c>
      <c r="D701" s="163" t="s">
        <v>340</v>
      </c>
      <c r="E701" s="163">
        <v>26</v>
      </c>
      <c r="F701" s="164">
        <v>0</v>
      </c>
      <c r="G701" s="165">
        <v>0</v>
      </c>
      <c r="H701" s="165">
        <v>0</v>
      </c>
      <c r="I701" s="165">
        <v>67.001410000000007</v>
      </c>
      <c r="J701" s="165">
        <v>2.1530000000000001E-2</v>
      </c>
      <c r="K701" s="165">
        <v>67.022940000000006</v>
      </c>
      <c r="L701" s="165">
        <v>40.749050000000004</v>
      </c>
      <c r="M701" s="165">
        <v>7.6400000000000001E-3</v>
      </c>
      <c r="N701" s="165">
        <v>40.756689999999999</v>
      </c>
      <c r="O701" s="165">
        <v>107.77963000000001</v>
      </c>
      <c r="P701" s="165">
        <v>5801.9628700000003</v>
      </c>
      <c r="Q701" s="165">
        <v>0</v>
      </c>
      <c r="R701" s="166">
        <v>5801.9628700000003</v>
      </c>
    </row>
    <row r="702" spans="1:18" ht="13.2">
      <c r="A702" s="167"/>
      <c r="B702" s="167"/>
      <c r="C702" s="163" t="s">
        <v>341</v>
      </c>
      <c r="D702" s="163" t="s">
        <v>342</v>
      </c>
      <c r="E702" s="163">
        <v>59</v>
      </c>
      <c r="F702" s="164">
        <v>0</v>
      </c>
      <c r="G702" s="165">
        <v>0</v>
      </c>
      <c r="H702" s="165">
        <v>0</v>
      </c>
      <c r="I702" s="165">
        <v>520.93070999999998</v>
      </c>
      <c r="J702" s="165">
        <v>0.43392000000000003</v>
      </c>
      <c r="K702" s="165">
        <v>521.36463000000003</v>
      </c>
      <c r="L702" s="165">
        <v>213.50566000000001</v>
      </c>
      <c r="M702" s="165">
        <v>3.1E-4</v>
      </c>
      <c r="N702" s="165">
        <v>213.50596999999999</v>
      </c>
      <c r="O702" s="165">
        <v>734.87059999999997</v>
      </c>
      <c r="P702" s="165">
        <v>8029.8384100000003</v>
      </c>
      <c r="Q702" s="165">
        <v>0</v>
      </c>
      <c r="R702" s="166">
        <v>8029.8384100000003</v>
      </c>
    </row>
    <row r="703" spans="1:18" ht="13.2">
      <c r="A703" s="167"/>
      <c r="B703" s="167"/>
      <c r="C703" s="163" t="s">
        <v>22</v>
      </c>
      <c r="D703" s="163" t="s">
        <v>22</v>
      </c>
      <c r="E703" s="163">
        <v>58</v>
      </c>
      <c r="F703" s="164">
        <v>0</v>
      </c>
      <c r="G703" s="165">
        <v>0</v>
      </c>
      <c r="H703" s="165">
        <v>0</v>
      </c>
      <c r="I703" s="165">
        <v>288.36308000000002</v>
      </c>
      <c r="J703" s="165">
        <v>14.87509</v>
      </c>
      <c r="K703" s="165">
        <v>303.23816999999997</v>
      </c>
      <c r="L703" s="165">
        <v>460.75647999999995</v>
      </c>
      <c r="M703" s="165">
        <v>23.979209999999998</v>
      </c>
      <c r="N703" s="165">
        <v>484.73568999999998</v>
      </c>
      <c r="O703" s="165">
        <v>787.97385999999995</v>
      </c>
      <c r="P703" s="165">
        <v>4393.7044999999998</v>
      </c>
      <c r="Q703" s="165">
        <v>0</v>
      </c>
      <c r="R703" s="166">
        <v>4393.7044999999998</v>
      </c>
    </row>
    <row r="704" spans="1:18" ht="13.2">
      <c r="A704" s="167"/>
      <c r="B704" s="167"/>
      <c r="C704" s="163" t="s">
        <v>184</v>
      </c>
      <c r="D704" s="163" t="s">
        <v>185</v>
      </c>
      <c r="E704" s="163">
        <v>7</v>
      </c>
      <c r="F704" s="164">
        <v>0</v>
      </c>
      <c r="G704" s="165">
        <v>0</v>
      </c>
      <c r="H704" s="165">
        <v>0</v>
      </c>
      <c r="I704" s="165">
        <v>250.00926000000001</v>
      </c>
      <c r="J704" s="165">
        <v>1.5926199999999999</v>
      </c>
      <c r="K704" s="165">
        <v>251.60187999999999</v>
      </c>
      <c r="L704" s="165">
        <v>137.39036999999999</v>
      </c>
      <c r="M704" s="165">
        <v>5.9100000000000003E-3</v>
      </c>
      <c r="N704" s="165">
        <v>137.39627999999999</v>
      </c>
      <c r="O704" s="165">
        <v>388.99815999999998</v>
      </c>
      <c r="P704" s="165">
        <v>14843.504050000001</v>
      </c>
      <c r="Q704" s="165">
        <v>0</v>
      </c>
      <c r="R704" s="166">
        <v>14843.504050000001</v>
      </c>
    </row>
    <row r="705" spans="1:18" ht="13.2">
      <c r="A705" s="167"/>
      <c r="B705" s="167"/>
      <c r="C705" s="163" t="s">
        <v>343</v>
      </c>
      <c r="D705" s="163" t="s">
        <v>343</v>
      </c>
      <c r="E705" s="163">
        <v>56</v>
      </c>
      <c r="F705" s="164">
        <v>0</v>
      </c>
      <c r="G705" s="165">
        <v>0</v>
      </c>
      <c r="H705" s="165">
        <v>0</v>
      </c>
      <c r="I705" s="165">
        <v>208.74847</v>
      </c>
      <c r="J705" s="165">
        <v>0</v>
      </c>
      <c r="K705" s="165">
        <v>208.74847</v>
      </c>
      <c r="L705" s="165">
        <v>47.334780000000002</v>
      </c>
      <c r="M705" s="165">
        <v>4.1799999999999997E-3</v>
      </c>
      <c r="N705" s="165">
        <v>47.33896</v>
      </c>
      <c r="O705" s="165">
        <v>256.08742999999998</v>
      </c>
      <c r="P705" s="165">
        <v>4847.2401200000004</v>
      </c>
      <c r="Q705" s="165">
        <v>0</v>
      </c>
      <c r="R705" s="166">
        <v>4847.2401200000004</v>
      </c>
    </row>
    <row r="706" spans="1:18" ht="13.2">
      <c r="A706" s="167"/>
      <c r="B706" s="167"/>
      <c r="C706" s="163" t="s">
        <v>344</v>
      </c>
      <c r="D706" s="163" t="s">
        <v>345</v>
      </c>
      <c r="E706" s="163">
        <v>32</v>
      </c>
      <c r="F706" s="164">
        <v>0</v>
      </c>
      <c r="G706" s="165">
        <v>0</v>
      </c>
      <c r="H706" s="165">
        <v>0</v>
      </c>
      <c r="I706" s="165">
        <v>255.51483999999999</v>
      </c>
      <c r="J706" s="165">
        <v>0</v>
      </c>
      <c r="K706" s="165">
        <v>255.51483999999999</v>
      </c>
      <c r="L706" s="165">
        <v>36.828690000000002</v>
      </c>
      <c r="M706" s="165">
        <v>0</v>
      </c>
      <c r="N706" s="165">
        <v>36.828690000000002</v>
      </c>
      <c r="O706" s="165">
        <v>292.34353000000004</v>
      </c>
      <c r="P706" s="165">
        <v>3895.3778500000003</v>
      </c>
      <c r="Q706" s="165">
        <v>0</v>
      </c>
      <c r="R706" s="166">
        <v>3895.3778500000003</v>
      </c>
    </row>
    <row r="707" spans="1:18" ht="13.2">
      <c r="A707" s="167"/>
      <c r="B707" s="163" t="s">
        <v>24</v>
      </c>
      <c r="C707" s="163" t="s">
        <v>24</v>
      </c>
      <c r="D707" s="163" t="s">
        <v>220</v>
      </c>
      <c r="E707" s="163">
        <v>20</v>
      </c>
      <c r="F707" s="164">
        <v>0</v>
      </c>
      <c r="G707" s="165">
        <v>0</v>
      </c>
      <c r="H707" s="165">
        <v>0</v>
      </c>
      <c r="I707" s="165">
        <v>219.79823999999999</v>
      </c>
      <c r="J707" s="165">
        <v>0.71965999999999997</v>
      </c>
      <c r="K707" s="165">
        <v>220.5179</v>
      </c>
      <c r="L707" s="165">
        <v>307.12109999999996</v>
      </c>
      <c r="M707" s="165">
        <v>1.6160000000000001E-2</v>
      </c>
      <c r="N707" s="165">
        <v>307.13726000000003</v>
      </c>
      <c r="O707" s="165">
        <v>527.65516000000002</v>
      </c>
      <c r="P707" s="165">
        <v>8306.4425700000011</v>
      </c>
      <c r="Q707" s="165">
        <v>0</v>
      </c>
      <c r="R707" s="166">
        <v>8306.4425700000011</v>
      </c>
    </row>
    <row r="708" spans="1:18" ht="13.2">
      <c r="A708" s="167"/>
      <c r="B708" s="167"/>
      <c r="C708" s="167"/>
      <c r="D708" s="163" t="s">
        <v>24</v>
      </c>
      <c r="E708" s="163">
        <v>6</v>
      </c>
      <c r="F708" s="164">
        <v>0</v>
      </c>
      <c r="G708" s="165">
        <v>0</v>
      </c>
      <c r="H708" s="165">
        <v>0</v>
      </c>
      <c r="I708" s="165">
        <v>427.20724000000001</v>
      </c>
      <c r="J708" s="165">
        <v>10.316930000000001</v>
      </c>
      <c r="K708" s="165">
        <v>437.52416999999997</v>
      </c>
      <c r="L708" s="165">
        <v>2735.8386399999999</v>
      </c>
      <c r="M708" s="165">
        <v>27.110139999999998</v>
      </c>
      <c r="N708" s="165">
        <v>2762.9487799999997</v>
      </c>
      <c r="O708" s="165">
        <v>3200.4729500000003</v>
      </c>
      <c r="P708" s="165">
        <v>10700.98475</v>
      </c>
      <c r="Q708" s="165">
        <v>0</v>
      </c>
      <c r="R708" s="166">
        <v>10700.98475</v>
      </c>
    </row>
    <row r="709" spans="1:18" ht="13.2">
      <c r="A709" s="163" t="s">
        <v>346</v>
      </c>
      <c r="B709" s="163" t="s">
        <v>16</v>
      </c>
      <c r="C709" s="163" t="s">
        <v>16</v>
      </c>
      <c r="D709" s="163" t="s">
        <v>155</v>
      </c>
      <c r="E709" s="163">
        <v>1</v>
      </c>
      <c r="F709" s="164">
        <v>0</v>
      </c>
      <c r="G709" s="165">
        <v>0</v>
      </c>
      <c r="H709" s="165">
        <v>0</v>
      </c>
      <c r="I709" s="165">
        <v>0</v>
      </c>
      <c r="J709" s="165">
        <v>0</v>
      </c>
      <c r="K709" s="165">
        <v>0</v>
      </c>
      <c r="L709" s="165">
        <v>0</v>
      </c>
      <c r="M709" s="165">
        <v>0</v>
      </c>
      <c r="N709" s="165">
        <v>0</v>
      </c>
      <c r="O709" s="165">
        <v>0</v>
      </c>
      <c r="P709" s="165">
        <v>1052122.29027</v>
      </c>
      <c r="Q709" s="165">
        <v>327458.49635999999</v>
      </c>
      <c r="R709" s="166">
        <v>1379580.7866300002</v>
      </c>
    </row>
    <row r="710" spans="1:18" ht="13.2">
      <c r="A710" s="163" t="s">
        <v>347</v>
      </c>
      <c r="B710" s="163" t="s">
        <v>3</v>
      </c>
      <c r="C710" s="163" t="s">
        <v>104</v>
      </c>
      <c r="D710" s="163" t="s">
        <v>105</v>
      </c>
      <c r="E710" s="163">
        <v>33</v>
      </c>
      <c r="F710" s="164">
        <v>0</v>
      </c>
      <c r="G710" s="165">
        <v>0</v>
      </c>
      <c r="H710" s="165">
        <v>0</v>
      </c>
      <c r="I710" s="165">
        <v>0</v>
      </c>
      <c r="J710" s="165">
        <v>0</v>
      </c>
      <c r="K710" s="165">
        <v>0</v>
      </c>
      <c r="L710" s="165">
        <v>0</v>
      </c>
      <c r="M710" s="165">
        <v>0</v>
      </c>
      <c r="N710" s="165">
        <v>0</v>
      </c>
      <c r="O710" s="165">
        <v>0</v>
      </c>
      <c r="P710" s="165">
        <v>29386.93073</v>
      </c>
      <c r="Q710" s="165">
        <v>0</v>
      </c>
      <c r="R710" s="166">
        <v>29386.93073</v>
      </c>
    </row>
    <row r="711" spans="1:18" ht="13.2">
      <c r="A711" s="167"/>
      <c r="B711" s="163" t="s">
        <v>5</v>
      </c>
      <c r="C711" s="163" t="s">
        <v>5</v>
      </c>
      <c r="D711" s="163" t="s">
        <v>5</v>
      </c>
      <c r="E711" s="163">
        <v>38</v>
      </c>
      <c r="F711" s="164">
        <v>0</v>
      </c>
      <c r="G711" s="165">
        <v>0</v>
      </c>
      <c r="H711" s="165">
        <v>0</v>
      </c>
      <c r="I711" s="165">
        <v>0</v>
      </c>
      <c r="J711" s="165">
        <v>0</v>
      </c>
      <c r="K711" s="165">
        <v>0</v>
      </c>
      <c r="L711" s="165">
        <v>0</v>
      </c>
      <c r="M711" s="165">
        <v>0</v>
      </c>
      <c r="N711" s="165">
        <v>0</v>
      </c>
      <c r="O711" s="165">
        <v>0</v>
      </c>
      <c r="P711" s="165">
        <v>18781.65523</v>
      </c>
      <c r="Q711" s="165">
        <v>0</v>
      </c>
      <c r="R711" s="166">
        <v>18781.65523</v>
      </c>
    </row>
    <row r="712" spans="1:18" ht="13.2">
      <c r="A712" s="167"/>
      <c r="B712" s="167"/>
      <c r="C712" s="167"/>
      <c r="D712" s="163" t="s">
        <v>107</v>
      </c>
      <c r="E712" s="163">
        <v>6</v>
      </c>
      <c r="F712" s="164">
        <v>0</v>
      </c>
      <c r="G712" s="165">
        <v>0</v>
      </c>
      <c r="H712" s="165">
        <v>0</v>
      </c>
      <c r="I712" s="165">
        <v>0</v>
      </c>
      <c r="J712" s="165">
        <v>0</v>
      </c>
      <c r="K712" s="165">
        <v>0</v>
      </c>
      <c r="L712" s="165">
        <v>0</v>
      </c>
      <c r="M712" s="165">
        <v>0</v>
      </c>
      <c r="N712" s="165">
        <v>0</v>
      </c>
      <c r="O712" s="165">
        <v>0</v>
      </c>
      <c r="P712" s="165">
        <v>22760.99957</v>
      </c>
      <c r="Q712" s="165">
        <v>0</v>
      </c>
      <c r="R712" s="166">
        <v>22760.99957</v>
      </c>
    </row>
    <row r="713" spans="1:18" ht="13.2">
      <c r="A713" s="167"/>
      <c r="B713" s="167"/>
      <c r="C713" s="167"/>
      <c r="D713" s="163" t="s">
        <v>197</v>
      </c>
      <c r="E713" s="163">
        <v>198</v>
      </c>
      <c r="F713" s="164">
        <v>0</v>
      </c>
      <c r="G713" s="165">
        <v>0</v>
      </c>
      <c r="H713" s="165">
        <v>0</v>
      </c>
      <c r="I713" s="165">
        <v>0</v>
      </c>
      <c r="J713" s="165">
        <v>0</v>
      </c>
      <c r="K713" s="165">
        <v>0</v>
      </c>
      <c r="L713" s="165">
        <v>0</v>
      </c>
      <c r="M713" s="165">
        <v>0</v>
      </c>
      <c r="N713" s="165">
        <v>0</v>
      </c>
      <c r="O713" s="165">
        <v>0</v>
      </c>
      <c r="P713" s="165">
        <v>1246.3513400000002</v>
      </c>
      <c r="Q713" s="165">
        <v>0</v>
      </c>
      <c r="R713" s="166">
        <v>1246.3513400000002</v>
      </c>
    </row>
    <row r="714" spans="1:18" ht="13.2">
      <c r="A714" s="167"/>
      <c r="B714" s="167"/>
      <c r="C714" s="167"/>
      <c r="D714" s="163" t="s">
        <v>108</v>
      </c>
      <c r="E714" s="163">
        <v>158</v>
      </c>
      <c r="F714" s="164">
        <v>0</v>
      </c>
      <c r="G714" s="165">
        <v>0</v>
      </c>
      <c r="H714" s="165">
        <v>0</v>
      </c>
      <c r="I714" s="165">
        <v>0</v>
      </c>
      <c r="J714" s="165">
        <v>0</v>
      </c>
      <c r="K714" s="165">
        <v>0</v>
      </c>
      <c r="L714" s="165">
        <v>0</v>
      </c>
      <c r="M714" s="165">
        <v>0</v>
      </c>
      <c r="N714" s="165">
        <v>0</v>
      </c>
      <c r="O714" s="165">
        <v>0</v>
      </c>
      <c r="P714" s="165">
        <v>3232.6390999999999</v>
      </c>
      <c r="Q714" s="165">
        <v>0</v>
      </c>
      <c r="R714" s="166">
        <v>3232.6390999999999</v>
      </c>
    </row>
    <row r="715" spans="1:18" ht="13.2">
      <c r="A715" s="167"/>
      <c r="B715" s="167"/>
      <c r="C715" s="167"/>
      <c r="D715" s="163" t="s">
        <v>348</v>
      </c>
      <c r="E715" s="163">
        <v>132</v>
      </c>
      <c r="F715" s="164">
        <v>0</v>
      </c>
      <c r="G715" s="165">
        <v>0</v>
      </c>
      <c r="H715" s="165">
        <v>0</v>
      </c>
      <c r="I715" s="165">
        <v>0</v>
      </c>
      <c r="J715" s="165">
        <v>0</v>
      </c>
      <c r="K715" s="165">
        <v>0</v>
      </c>
      <c r="L715" s="165">
        <v>0</v>
      </c>
      <c r="M715" s="165">
        <v>0</v>
      </c>
      <c r="N715" s="165">
        <v>0</v>
      </c>
      <c r="O715" s="165">
        <v>0</v>
      </c>
      <c r="P715" s="165">
        <v>3721.6407599999998</v>
      </c>
      <c r="Q715" s="165">
        <v>0</v>
      </c>
      <c r="R715" s="166">
        <v>3721.6407599999998</v>
      </c>
    </row>
    <row r="716" spans="1:18" ht="13.2">
      <c r="A716" s="167"/>
      <c r="B716" s="163" t="s">
        <v>7</v>
      </c>
      <c r="C716" s="163" t="s">
        <v>7</v>
      </c>
      <c r="D716" s="163" t="s">
        <v>7</v>
      </c>
      <c r="E716" s="163">
        <v>80</v>
      </c>
      <c r="F716" s="164">
        <v>0</v>
      </c>
      <c r="G716" s="165">
        <v>0</v>
      </c>
      <c r="H716" s="165">
        <v>0</v>
      </c>
      <c r="I716" s="165">
        <v>0</v>
      </c>
      <c r="J716" s="165">
        <v>0</v>
      </c>
      <c r="K716" s="165">
        <v>0</v>
      </c>
      <c r="L716" s="165">
        <v>0</v>
      </c>
      <c r="M716" s="165">
        <v>0</v>
      </c>
      <c r="N716" s="165">
        <v>0</v>
      </c>
      <c r="O716" s="165">
        <v>0</v>
      </c>
      <c r="P716" s="165">
        <v>20885.19154</v>
      </c>
      <c r="Q716" s="165">
        <v>0</v>
      </c>
      <c r="R716" s="166">
        <v>20885.19154</v>
      </c>
    </row>
    <row r="717" spans="1:18" ht="13.2">
      <c r="A717" s="167"/>
      <c r="B717" s="167"/>
      <c r="C717" s="163" t="s">
        <v>115</v>
      </c>
      <c r="D717" s="163" t="s">
        <v>115</v>
      </c>
      <c r="E717" s="163">
        <v>96</v>
      </c>
      <c r="F717" s="164">
        <v>0</v>
      </c>
      <c r="G717" s="165">
        <v>0</v>
      </c>
      <c r="H717" s="165">
        <v>0</v>
      </c>
      <c r="I717" s="165">
        <v>0</v>
      </c>
      <c r="J717" s="165">
        <v>0</v>
      </c>
      <c r="K717" s="165">
        <v>0</v>
      </c>
      <c r="L717" s="165">
        <v>0</v>
      </c>
      <c r="M717" s="165">
        <v>0</v>
      </c>
      <c r="N717" s="165">
        <v>0</v>
      </c>
      <c r="O717" s="165">
        <v>0</v>
      </c>
      <c r="P717" s="165">
        <v>12066.171249999999</v>
      </c>
      <c r="Q717" s="165">
        <v>0</v>
      </c>
      <c r="R717" s="166">
        <v>12066.171249999999</v>
      </c>
    </row>
    <row r="718" spans="1:18" ht="13.2">
      <c r="A718" s="167"/>
      <c r="B718" s="163" t="s">
        <v>8</v>
      </c>
      <c r="C718" s="163" t="s">
        <v>116</v>
      </c>
      <c r="D718" s="163" t="s">
        <v>202</v>
      </c>
      <c r="E718" s="163">
        <v>58</v>
      </c>
      <c r="F718" s="164">
        <v>0</v>
      </c>
      <c r="G718" s="165">
        <v>0</v>
      </c>
      <c r="H718" s="165">
        <v>0</v>
      </c>
      <c r="I718" s="165">
        <v>0</v>
      </c>
      <c r="J718" s="165">
        <v>0</v>
      </c>
      <c r="K718" s="165">
        <v>0</v>
      </c>
      <c r="L718" s="165">
        <v>0</v>
      </c>
      <c r="M718" s="165">
        <v>0</v>
      </c>
      <c r="N718" s="165">
        <v>0</v>
      </c>
      <c r="O718" s="165">
        <v>0</v>
      </c>
      <c r="P718" s="165">
        <v>14972.68924</v>
      </c>
      <c r="Q718" s="165">
        <v>0</v>
      </c>
      <c r="R718" s="166">
        <v>14972.68924</v>
      </c>
    </row>
    <row r="719" spans="1:18" ht="13.2">
      <c r="A719" s="167"/>
      <c r="B719" s="167"/>
      <c r="C719" s="167"/>
      <c r="D719" s="167"/>
      <c r="E719" s="168">
        <v>62</v>
      </c>
      <c r="F719" s="169">
        <v>0</v>
      </c>
      <c r="G719" s="121">
        <v>0</v>
      </c>
      <c r="H719" s="121">
        <v>0</v>
      </c>
      <c r="I719" s="121">
        <v>0</v>
      </c>
      <c r="J719" s="121">
        <v>0</v>
      </c>
      <c r="K719" s="121">
        <v>0</v>
      </c>
      <c r="L719" s="121">
        <v>0</v>
      </c>
      <c r="M719" s="121">
        <v>0</v>
      </c>
      <c r="N719" s="121">
        <v>0</v>
      </c>
      <c r="O719" s="121">
        <v>0</v>
      </c>
      <c r="P719" s="121">
        <v>11916.18433</v>
      </c>
      <c r="Q719" s="121">
        <v>0</v>
      </c>
      <c r="R719" s="170">
        <v>11916.18433</v>
      </c>
    </row>
    <row r="720" spans="1:18" ht="13.2">
      <c r="A720" s="167"/>
      <c r="B720" s="167"/>
      <c r="C720" s="167"/>
      <c r="D720" s="163" t="s">
        <v>8</v>
      </c>
      <c r="E720" s="163">
        <v>94</v>
      </c>
      <c r="F720" s="164">
        <v>0</v>
      </c>
      <c r="G720" s="165">
        <v>0</v>
      </c>
      <c r="H720" s="165">
        <v>0</v>
      </c>
      <c r="I720" s="165">
        <v>0</v>
      </c>
      <c r="J720" s="165">
        <v>0</v>
      </c>
      <c r="K720" s="165">
        <v>0</v>
      </c>
      <c r="L720" s="165">
        <v>0</v>
      </c>
      <c r="M720" s="165">
        <v>0</v>
      </c>
      <c r="N720" s="165">
        <v>0</v>
      </c>
      <c r="O720" s="165">
        <v>0</v>
      </c>
      <c r="P720" s="165">
        <v>14125.4673</v>
      </c>
      <c r="Q720" s="165">
        <v>0</v>
      </c>
      <c r="R720" s="166">
        <v>14125.4673</v>
      </c>
    </row>
    <row r="721" spans="1:28" ht="13.2">
      <c r="A721" s="167"/>
      <c r="B721" s="167"/>
      <c r="C721" s="167"/>
      <c r="D721" s="167"/>
      <c r="E721" s="168">
        <v>157</v>
      </c>
      <c r="F721" s="169">
        <v>0</v>
      </c>
      <c r="G721" s="121">
        <v>0</v>
      </c>
      <c r="H721" s="121">
        <v>0</v>
      </c>
      <c r="I721" s="121">
        <v>0</v>
      </c>
      <c r="J721" s="121">
        <v>0</v>
      </c>
      <c r="K721" s="121">
        <v>0</v>
      </c>
      <c r="L721" s="121">
        <v>0</v>
      </c>
      <c r="M721" s="121">
        <v>0</v>
      </c>
      <c r="N721" s="121">
        <v>0</v>
      </c>
      <c r="O721" s="121">
        <v>0</v>
      </c>
      <c r="P721" s="121">
        <v>4192.85556</v>
      </c>
      <c r="Q721" s="121">
        <v>0</v>
      </c>
      <c r="R721" s="170">
        <v>4192.85556</v>
      </c>
    </row>
    <row r="722" spans="1:28" ht="13.2">
      <c r="A722" s="167"/>
      <c r="B722" s="163" t="s">
        <v>9</v>
      </c>
      <c r="C722" s="163" t="s">
        <v>9</v>
      </c>
      <c r="D722" s="163" t="s">
        <v>9</v>
      </c>
      <c r="E722" s="163">
        <v>81</v>
      </c>
      <c r="F722" s="164">
        <v>0</v>
      </c>
      <c r="G722" s="165">
        <v>0</v>
      </c>
      <c r="H722" s="165">
        <v>0</v>
      </c>
      <c r="I722" s="165">
        <v>0</v>
      </c>
      <c r="J722" s="165">
        <v>0</v>
      </c>
      <c r="K722" s="165">
        <v>0</v>
      </c>
      <c r="L722" s="165">
        <v>0</v>
      </c>
      <c r="M722" s="165">
        <v>0</v>
      </c>
      <c r="N722" s="165">
        <v>0</v>
      </c>
      <c r="O722" s="165">
        <v>0</v>
      </c>
      <c r="P722" s="165">
        <v>14827.03933</v>
      </c>
      <c r="Q722" s="165">
        <v>0</v>
      </c>
      <c r="R722" s="166">
        <v>14827.03933</v>
      </c>
    </row>
    <row r="723" spans="1:28" ht="13.2">
      <c r="A723" s="167"/>
      <c r="B723" s="167"/>
      <c r="C723" s="167"/>
      <c r="D723" s="167"/>
      <c r="E723" s="168">
        <v>75</v>
      </c>
      <c r="F723" s="169">
        <v>0</v>
      </c>
      <c r="G723" s="121">
        <v>0</v>
      </c>
      <c r="H723" s="121">
        <v>0</v>
      </c>
      <c r="I723" s="121">
        <v>0</v>
      </c>
      <c r="J723" s="121">
        <v>0</v>
      </c>
      <c r="K723" s="121">
        <v>0</v>
      </c>
      <c r="L723" s="121">
        <v>0</v>
      </c>
      <c r="M723" s="121">
        <v>0</v>
      </c>
      <c r="N723" s="121">
        <v>0</v>
      </c>
      <c r="O723" s="121">
        <v>0</v>
      </c>
      <c r="P723" s="121">
        <v>18338.517780000002</v>
      </c>
      <c r="Q723" s="121">
        <v>0</v>
      </c>
      <c r="R723" s="170">
        <v>18338.517780000002</v>
      </c>
    </row>
    <row r="724" spans="1:28" ht="13.2">
      <c r="A724" s="167"/>
      <c r="B724" s="167"/>
      <c r="C724" s="167"/>
      <c r="D724" s="163" t="s">
        <v>203</v>
      </c>
      <c r="E724" s="163">
        <v>125</v>
      </c>
      <c r="F724" s="164">
        <v>0</v>
      </c>
      <c r="G724" s="165">
        <v>0</v>
      </c>
      <c r="H724" s="165">
        <v>0</v>
      </c>
      <c r="I724" s="165">
        <v>0</v>
      </c>
      <c r="J724" s="165">
        <v>0</v>
      </c>
      <c r="K724" s="165">
        <v>0</v>
      </c>
      <c r="L724" s="165">
        <v>0</v>
      </c>
      <c r="M724" s="165">
        <v>0</v>
      </c>
      <c r="N724" s="165">
        <v>0</v>
      </c>
      <c r="O724" s="165">
        <v>0</v>
      </c>
      <c r="P724" s="165">
        <v>505.43054999999998</v>
      </c>
      <c r="Q724" s="165">
        <v>0</v>
      </c>
      <c r="R724" s="166">
        <v>505.43054999999998</v>
      </c>
    </row>
    <row r="725" spans="1:28" ht="13.2">
      <c r="A725" s="167"/>
      <c r="B725" s="163" t="s">
        <v>118</v>
      </c>
      <c r="C725" s="163" t="s">
        <v>118</v>
      </c>
      <c r="D725" s="163" t="s">
        <v>118</v>
      </c>
      <c r="E725" s="163">
        <v>19</v>
      </c>
      <c r="F725" s="164">
        <v>0</v>
      </c>
      <c r="G725" s="165">
        <v>0</v>
      </c>
      <c r="H725" s="165">
        <v>0</v>
      </c>
      <c r="I725" s="165">
        <v>0</v>
      </c>
      <c r="J725" s="165">
        <v>0</v>
      </c>
      <c r="K725" s="165">
        <v>0</v>
      </c>
      <c r="L725" s="165">
        <v>0</v>
      </c>
      <c r="M725" s="165">
        <v>0</v>
      </c>
      <c r="N725" s="165">
        <v>0</v>
      </c>
      <c r="O725" s="165">
        <v>0</v>
      </c>
      <c r="P725" s="165">
        <v>15505.244419999999</v>
      </c>
      <c r="Q725" s="165">
        <v>0</v>
      </c>
      <c r="R725" s="166">
        <v>15505.244419999999</v>
      </c>
    </row>
    <row r="726" spans="1:28" ht="13.2">
      <c r="A726" s="167"/>
      <c r="B726" s="167"/>
      <c r="C726" s="167"/>
      <c r="D726" s="167"/>
      <c r="E726" s="168">
        <v>67</v>
      </c>
      <c r="F726" s="169">
        <v>0</v>
      </c>
      <c r="G726" s="121">
        <v>0</v>
      </c>
      <c r="H726" s="121">
        <v>0</v>
      </c>
      <c r="I726" s="121">
        <v>0</v>
      </c>
      <c r="J726" s="121">
        <v>0</v>
      </c>
      <c r="K726" s="121">
        <v>0</v>
      </c>
      <c r="L726" s="121">
        <v>0</v>
      </c>
      <c r="M726" s="121">
        <v>0</v>
      </c>
      <c r="N726" s="121">
        <v>0</v>
      </c>
      <c r="O726" s="121">
        <v>0</v>
      </c>
      <c r="P726" s="121">
        <v>10026.868369999998</v>
      </c>
      <c r="Q726" s="121">
        <v>0</v>
      </c>
      <c r="R726" s="170">
        <v>10026.868369999998</v>
      </c>
    </row>
    <row r="727" spans="1:28" ht="13.2">
      <c r="A727" s="167"/>
      <c r="B727" s="163" t="s">
        <v>12</v>
      </c>
      <c r="C727" s="163" t="s">
        <v>121</v>
      </c>
      <c r="D727" s="163" t="s">
        <v>122</v>
      </c>
      <c r="E727" s="163">
        <v>37</v>
      </c>
      <c r="F727" s="164">
        <v>0</v>
      </c>
      <c r="G727" s="165">
        <v>0</v>
      </c>
      <c r="H727" s="165">
        <v>0</v>
      </c>
      <c r="I727" s="165">
        <v>0</v>
      </c>
      <c r="J727" s="165">
        <v>0</v>
      </c>
      <c r="K727" s="165">
        <v>0</v>
      </c>
      <c r="L727" s="165">
        <v>0</v>
      </c>
      <c r="M727" s="165">
        <v>0</v>
      </c>
      <c r="N727" s="165">
        <v>0</v>
      </c>
      <c r="O727" s="165">
        <v>0</v>
      </c>
      <c r="P727" s="165">
        <v>14916.966349999999</v>
      </c>
      <c r="Q727" s="165">
        <v>0</v>
      </c>
      <c r="R727" s="166">
        <v>14916.966349999999</v>
      </c>
    </row>
    <row r="728" spans="1:28" ht="13.2">
      <c r="A728" s="167"/>
      <c r="B728" s="167"/>
      <c r="C728" s="163" t="s">
        <v>12</v>
      </c>
      <c r="D728" s="163" t="s">
        <v>12</v>
      </c>
      <c r="E728" s="163">
        <v>5</v>
      </c>
      <c r="F728" s="164">
        <v>0</v>
      </c>
      <c r="G728" s="165">
        <v>0</v>
      </c>
      <c r="H728" s="165">
        <v>0</v>
      </c>
      <c r="I728" s="165">
        <v>0</v>
      </c>
      <c r="J728" s="165">
        <v>0</v>
      </c>
      <c r="K728" s="165">
        <v>0</v>
      </c>
      <c r="L728" s="165">
        <v>0</v>
      </c>
      <c r="M728" s="165">
        <v>0</v>
      </c>
      <c r="N728" s="165">
        <v>0</v>
      </c>
      <c r="O728" s="165">
        <v>0</v>
      </c>
      <c r="P728" s="165">
        <v>17433.82014</v>
      </c>
      <c r="Q728" s="165">
        <v>0</v>
      </c>
      <c r="R728" s="166">
        <v>17433.82014</v>
      </c>
    </row>
    <row r="729" spans="1:28" ht="13.2">
      <c r="A729" s="167"/>
      <c r="B729" s="167"/>
      <c r="C729" s="167"/>
      <c r="D729" s="167"/>
      <c r="E729" s="168">
        <v>36</v>
      </c>
      <c r="F729" s="169">
        <v>0</v>
      </c>
      <c r="G729" s="121">
        <v>0</v>
      </c>
      <c r="H729" s="121">
        <v>0</v>
      </c>
      <c r="I729" s="121">
        <v>0</v>
      </c>
      <c r="J729" s="121">
        <v>0</v>
      </c>
      <c r="K729" s="121">
        <v>0</v>
      </c>
      <c r="L729" s="121">
        <v>0</v>
      </c>
      <c r="M729" s="121">
        <v>0</v>
      </c>
      <c r="N729" s="121">
        <v>0</v>
      </c>
      <c r="O729" s="121">
        <v>0</v>
      </c>
      <c r="P729" s="121">
        <v>17458.437809999999</v>
      </c>
      <c r="Q729" s="121">
        <v>0</v>
      </c>
      <c r="R729" s="170">
        <v>17458.437809999999</v>
      </c>
    </row>
    <row r="730" spans="1:28" ht="13.2">
      <c r="A730" s="167"/>
      <c r="B730" s="167"/>
      <c r="C730" s="167"/>
      <c r="D730" s="167"/>
      <c r="E730" s="168">
        <v>150</v>
      </c>
      <c r="F730" s="169">
        <v>0</v>
      </c>
      <c r="G730" s="121">
        <v>0</v>
      </c>
      <c r="H730" s="121">
        <v>0</v>
      </c>
      <c r="I730" s="121">
        <v>0</v>
      </c>
      <c r="J730" s="121">
        <v>0</v>
      </c>
      <c r="K730" s="121">
        <v>0</v>
      </c>
      <c r="L730" s="121">
        <v>0</v>
      </c>
      <c r="M730" s="121">
        <v>0</v>
      </c>
      <c r="N730" s="121">
        <v>0</v>
      </c>
      <c r="O730" s="121">
        <v>0</v>
      </c>
      <c r="P730" s="121">
        <v>960.15823</v>
      </c>
      <c r="Q730" s="121">
        <v>0</v>
      </c>
      <c r="R730" s="170">
        <v>960.15823</v>
      </c>
    </row>
    <row r="731" spans="1:28" ht="13.2">
      <c r="A731" s="167"/>
      <c r="B731" s="163" t="s">
        <v>125</v>
      </c>
      <c r="C731" s="163" t="s">
        <v>128</v>
      </c>
      <c r="D731" s="163" t="s">
        <v>129</v>
      </c>
      <c r="E731" s="163">
        <v>152</v>
      </c>
      <c r="F731" s="164">
        <v>0</v>
      </c>
      <c r="G731" s="165">
        <v>0</v>
      </c>
      <c r="H731" s="165">
        <v>0</v>
      </c>
      <c r="I731" s="165">
        <v>0</v>
      </c>
      <c r="J731" s="165">
        <v>0</v>
      </c>
      <c r="K731" s="165">
        <v>0</v>
      </c>
      <c r="L731" s="165">
        <v>0</v>
      </c>
      <c r="M731" s="165">
        <v>0</v>
      </c>
      <c r="N731" s="165">
        <v>0</v>
      </c>
      <c r="O731" s="165">
        <v>0</v>
      </c>
      <c r="P731" s="165">
        <v>2041.6193000000001</v>
      </c>
      <c r="Q731" s="165">
        <v>0</v>
      </c>
      <c r="R731" s="166">
        <v>2041.6193000000001</v>
      </c>
    </row>
    <row r="732" spans="1:28" ht="13.2">
      <c r="A732" s="167"/>
      <c r="B732" s="167"/>
      <c r="C732" s="167"/>
      <c r="D732" s="163" t="s">
        <v>128</v>
      </c>
      <c r="E732" s="163">
        <v>2</v>
      </c>
      <c r="F732" s="164">
        <v>0</v>
      </c>
      <c r="G732" s="165">
        <v>0</v>
      </c>
      <c r="H732" s="165">
        <v>0</v>
      </c>
      <c r="I732" s="165">
        <v>0</v>
      </c>
      <c r="J732" s="165">
        <v>0</v>
      </c>
      <c r="K732" s="165">
        <v>0</v>
      </c>
      <c r="L732" s="165">
        <v>0</v>
      </c>
      <c r="M732" s="165">
        <v>0</v>
      </c>
      <c r="N732" s="165">
        <v>0</v>
      </c>
      <c r="O732" s="165">
        <v>0</v>
      </c>
      <c r="P732" s="165">
        <v>24848.386719999999</v>
      </c>
      <c r="Q732" s="165">
        <v>0</v>
      </c>
      <c r="R732" s="166">
        <v>24848.386719999999</v>
      </c>
    </row>
    <row r="733" spans="1:28" ht="13.2">
      <c r="A733" s="167"/>
      <c r="B733" s="167"/>
      <c r="C733" s="167"/>
      <c r="D733" s="167"/>
      <c r="E733" s="168">
        <v>52</v>
      </c>
      <c r="F733" s="169">
        <v>0</v>
      </c>
      <c r="G733" s="121">
        <v>0</v>
      </c>
      <c r="H733" s="121">
        <v>0</v>
      </c>
      <c r="I733" s="121">
        <v>0</v>
      </c>
      <c r="J733" s="121">
        <v>0</v>
      </c>
      <c r="K733" s="121">
        <v>0</v>
      </c>
      <c r="L733" s="121">
        <v>0</v>
      </c>
      <c r="M733" s="121">
        <v>0</v>
      </c>
      <c r="N733" s="121">
        <v>0</v>
      </c>
      <c r="O733" s="121">
        <v>0</v>
      </c>
      <c r="P733" s="121">
        <v>15188.554619999999</v>
      </c>
      <c r="Q733" s="121">
        <v>0</v>
      </c>
      <c r="R733" s="170">
        <v>15188.554619999999</v>
      </c>
    </row>
    <row r="734" spans="1:28" ht="13.2">
      <c r="A734" s="167"/>
      <c r="B734" s="163" t="s">
        <v>14</v>
      </c>
      <c r="C734" s="163" t="s">
        <v>133</v>
      </c>
      <c r="D734" s="163" t="s">
        <v>133</v>
      </c>
      <c r="E734" s="163">
        <v>3</v>
      </c>
      <c r="F734" s="164">
        <v>0</v>
      </c>
      <c r="G734" s="165">
        <v>0</v>
      </c>
      <c r="H734" s="165">
        <v>0</v>
      </c>
      <c r="I734" s="165">
        <v>0</v>
      </c>
      <c r="J734" s="165">
        <v>0</v>
      </c>
      <c r="K734" s="165">
        <v>0</v>
      </c>
      <c r="L734" s="165">
        <v>0</v>
      </c>
      <c r="M734" s="165">
        <v>0</v>
      </c>
      <c r="N734" s="165">
        <v>0</v>
      </c>
      <c r="O734" s="165">
        <v>0</v>
      </c>
      <c r="P734" s="165">
        <v>46080.950069999999</v>
      </c>
      <c r="Q734" s="165">
        <v>0</v>
      </c>
      <c r="R734" s="166">
        <v>46080.950069999999</v>
      </c>
      <c r="S734" s="7"/>
      <c r="T734" s="7"/>
      <c r="U734" s="7"/>
      <c r="V734" s="7"/>
      <c r="W734" s="7"/>
      <c r="X734" s="7"/>
      <c r="Y734" s="7"/>
      <c r="Z734" s="7"/>
      <c r="AA734" s="7"/>
      <c r="AB734" s="7"/>
    </row>
    <row r="735" spans="1:28" ht="13.2">
      <c r="A735" s="167"/>
      <c r="B735" s="167"/>
      <c r="C735" s="167"/>
      <c r="D735" s="167"/>
      <c r="E735" s="168">
        <v>30</v>
      </c>
      <c r="F735" s="169">
        <v>0</v>
      </c>
      <c r="G735" s="121">
        <v>0</v>
      </c>
      <c r="H735" s="121">
        <v>0</v>
      </c>
      <c r="I735" s="121">
        <v>0</v>
      </c>
      <c r="J735" s="121">
        <v>0</v>
      </c>
      <c r="K735" s="121">
        <v>0</v>
      </c>
      <c r="L735" s="121">
        <v>0</v>
      </c>
      <c r="M735" s="121">
        <v>0</v>
      </c>
      <c r="N735" s="121">
        <v>0</v>
      </c>
      <c r="O735" s="121">
        <v>0</v>
      </c>
      <c r="P735" s="121">
        <v>35100.887439999999</v>
      </c>
      <c r="Q735" s="121">
        <v>0</v>
      </c>
      <c r="R735" s="170">
        <v>35100.887439999999</v>
      </c>
      <c r="S735" s="7"/>
      <c r="T735" s="7"/>
      <c r="U735" s="7"/>
      <c r="V735" s="7"/>
      <c r="W735" s="7"/>
      <c r="X735" s="7"/>
      <c r="Y735" s="7"/>
      <c r="Z735" s="7"/>
      <c r="AA735" s="7"/>
      <c r="AB735" s="7"/>
    </row>
    <row r="736" spans="1:28" ht="13.2">
      <c r="A736" s="167"/>
      <c r="B736" s="167"/>
      <c r="C736" s="167"/>
      <c r="D736" s="167"/>
      <c r="E736" s="168">
        <v>108</v>
      </c>
      <c r="F736" s="169">
        <v>0</v>
      </c>
      <c r="G736" s="121">
        <v>0</v>
      </c>
      <c r="H736" s="121">
        <v>0</v>
      </c>
      <c r="I736" s="121">
        <v>0</v>
      </c>
      <c r="J736" s="121">
        <v>0</v>
      </c>
      <c r="K736" s="121">
        <v>0</v>
      </c>
      <c r="L736" s="121">
        <v>0</v>
      </c>
      <c r="M736" s="121">
        <v>0</v>
      </c>
      <c r="N736" s="121">
        <v>0</v>
      </c>
      <c r="O736" s="121">
        <v>0</v>
      </c>
      <c r="P736" s="121">
        <v>5766.8037100000001</v>
      </c>
      <c r="Q736" s="121">
        <v>0</v>
      </c>
      <c r="R736" s="170">
        <v>5766.8037100000001</v>
      </c>
      <c r="S736" s="7"/>
      <c r="T736" s="7"/>
      <c r="U736" s="7"/>
      <c r="V736" s="7"/>
      <c r="W736" s="7"/>
      <c r="X736" s="7"/>
      <c r="Y736" s="7"/>
      <c r="Z736" s="7"/>
      <c r="AA736" s="7"/>
      <c r="AB736" s="7"/>
    </row>
    <row r="737" spans="1:28" ht="13.2">
      <c r="A737" s="167"/>
      <c r="B737" s="167"/>
      <c r="C737" s="167"/>
      <c r="D737" s="167"/>
      <c r="E737" s="168">
        <v>148</v>
      </c>
      <c r="F737" s="169">
        <v>0</v>
      </c>
      <c r="G737" s="121">
        <v>0</v>
      </c>
      <c r="H737" s="121">
        <v>0</v>
      </c>
      <c r="I737" s="121">
        <v>0</v>
      </c>
      <c r="J737" s="121">
        <v>0</v>
      </c>
      <c r="K737" s="121">
        <v>0</v>
      </c>
      <c r="L737" s="121">
        <v>0</v>
      </c>
      <c r="M737" s="121">
        <v>0</v>
      </c>
      <c r="N737" s="121">
        <v>0</v>
      </c>
      <c r="O737" s="121">
        <v>0</v>
      </c>
      <c r="P737" s="121">
        <v>5475.8188899999996</v>
      </c>
      <c r="Q737" s="121">
        <v>0</v>
      </c>
      <c r="R737" s="170">
        <v>5475.8188899999996</v>
      </c>
      <c r="S737" s="7"/>
      <c r="T737" s="7"/>
      <c r="U737" s="7"/>
      <c r="V737" s="7"/>
      <c r="W737" s="7"/>
      <c r="X737" s="7"/>
      <c r="Y737" s="7"/>
      <c r="Z737" s="7"/>
      <c r="AA737" s="7"/>
      <c r="AB737" s="7"/>
    </row>
    <row r="738" spans="1:28" ht="13.2">
      <c r="A738" s="167"/>
      <c r="B738" s="167"/>
      <c r="C738" s="167"/>
      <c r="D738" s="167"/>
      <c r="E738" s="168">
        <v>199</v>
      </c>
      <c r="F738" s="169">
        <v>0</v>
      </c>
      <c r="G738" s="121">
        <v>0</v>
      </c>
      <c r="H738" s="121">
        <v>0</v>
      </c>
      <c r="I738" s="121">
        <v>0</v>
      </c>
      <c r="J738" s="121">
        <v>0</v>
      </c>
      <c r="K738" s="121">
        <v>0</v>
      </c>
      <c r="L738" s="121">
        <v>0</v>
      </c>
      <c r="M738" s="121">
        <v>0</v>
      </c>
      <c r="N738" s="121">
        <v>0</v>
      </c>
      <c r="O738" s="121">
        <v>0</v>
      </c>
      <c r="P738" s="121">
        <v>18.19473</v>
      </c>
      <c r="Q738" s="121">
        <v>0</v>
      </c>
      <c r="R738" s="170">
        <v>18.19473</v>
      </c>
      <c r="S738" s="7"/>
      <c r="T738" s="7"/>
      <c r="U738" s="7"/>
      <c r="V738" s="7"/>
      <c r="W738" s="7"/>
      <c r="X738" s="7"/>
      <c r="Y738" s="7"/>
      <c r="Z738" s="7"/>
      <c r="AA738" s="7"/>
      <c r="AB738" s="7"/>
    </row>
    <row r="739" spans="1:28" ht="13.2">
      <c r="A739" s="167"/>
      <c r="B739" s="163" t="s">
        <v>15</v>
      </c>
      <c r="C739" s="163" t="s">
        <v>136</v>
      </c>
      <c r="D739" s="163" t="s">
        <v>136</v>
      </c>
      <c r="E739" s="163">
        <v>34</v>
      </c>
      <c r="F739" s="164">
        <v>0</v>
      </c>
      <c r="G739" s="165">
        <v>0</v>
      </c>
      <c r="H739" s="165">
        <v>0</v>
      </c>
      <c r="I739" s="165">
        <v>0</v>
      </c>
      <c r="J739" s="165">
        <v>0</v>
      </c>
      <c r="K739" s="165">
        <v>0</v>
      </c>
      <c r="L739" s="165">
        <v>0</v>
      </c>
      <c r="M739" s="165">
        <v>0</v>
      </c>
      <c r="N739" s="165">
        <v>0</v>
      </c>
      <c r="O739" s="165">
        <v>0</v>
      </c>
      <c r="P739" s="165">
        <v>32819.854480000002</v>
      </c>
      <c r="Q739" s="165">
        <v>0</v>
      </c>
      <c r="R739" s="166">
        <v>32819.854480000002</v>
      </c>
      <c r="S739" s="7"/>
      <c r="T739" s="7"/>
      <c r="U739" s="7"/>
      <c r="V739" s="7"/>
      <c r="W739" s="7"/>
      <c r="X739" s="7"/>
      <c r="Y739" s="7"/>
      <c r="Z739" s="7"/>
      <c r="AA739" s="7"/>
      <c r="AB739" s="7"/>
    </row>
    <row r="740" spans="1:28" ht="13.2">
      <c r="A740" s="167"/>
      <c r="B740" s="167"/>
      <c r="C740" s="167"/>
      <c r="D740" s="167"/>
      <c r="E740" s="168">
        <v>77</v>
      </c>
      <c r="F740" s="169">
        <v>0</v>
      </c>
      <c r="G740" s="121">
        <v>0</v>
      </c>
      <c r="H740" s="121">
        <v>0</v>
      </c>
      <c r="I740" s="121">
        <v>0</v>
      </c>
      <c r="J740" s="121">
        <v>0</v>
      </c>
      <c r="K740" s="121">
        <v>0</v>
      </c>
      <c r="L740" s="121">
        <v>0</v>
      </c>
      <c r="M740" s="121">
        <v>0</v>
      </c>
      <c r="N740" s="121">
        <v>0</v>
      </c>
      <c r="O740" s="121">
        <v>0</v>
      </c>
      <c r="P740" s="121">
        <v>35170.396139999997</v>
      </c>
      <c r="Q740" s="121">
        <v>0</v>
      </c>
      <c r="R740" s="170">
        <v>35170.396139999997</v>
      </c>
      <c r="S740" s="7"/>
      <c r="T740" s="7"/>
      <c r="U740" s="7"/>
      <c r="V740" s="7"/>
      <c r="W740" s="7"/>
      <c r="X740" s="7"/>
      <c r="Y740" s="7"/>
      <c r="Z740" s="7"/>
      <c r="AA740" s="7"/>
      <c r="AB740" s="7"/>
    </row>
    <row r="741" spans="1:28" ht="13.2">
      <c r="A741" s="167"/>
      <c r="B741" s="167"/>
      <c r="C741" s="167"/>
      <c r="D741" s="167"/>
      <c r="E741" s="168">
        <v>147</v>
      </c>
      <c r="F741" s="169">
        <v>0</v>
      </c>
      <c r="G741" s="121">
        <v>0</v>
      </c>
      <c r="H741" s="121">
        <v>0</v>
      </c>
      <c r="I741" s="121">
        <v>0</v>
      </c>
      <c r="J741" s="121">
        <v>0</v>
      </c>
      <c r="K741" s="121">
        <v>0</v>
      </c>
      <c r="L741" s="121">
        <v>0</v>
      </c>
      <c r="M741" s="121">
        <v>0</v>
      </c>
      <c r="N741" s="121">
        <v>0</v>
      </c>
      <c r="O741" s="121">
        <v>0</v>
      </c>
      <c r="P741" s="121">
        <v>2720.5097400000004</v>
      </c>
      <c r="Q741" s="121">
        <v>0</v>
      </c>
      <c r="R741" s="170">
        <v>2720.5097400000004</v>
      </c>
      <c r="S741" s="7"/>
      <c r="T741" s="7"/>
      <c r="U741" s="7"/>
      <c r="V741" s="7"/>
      <c r="W741" s="7"/>
      <c r="X741" s="7"/>
      <c r="Y741" s="7"/>
      <c r="Z741" s="7"/>
      <c r="AA741" s="7"/>
      <c r="AB741" s="7"/>
    </row>
    <row r="742" spans="1:28" ht="13.2">
      <c r="A742" s="167"/>
      <c r="B742" s="167"/>
      <c r="C742" s="167"/>
      <c r="D742" s="167"/>
      <c r="E742" s="168">
        <v>170</v>
      </c>
      <c r="F742" s="169">
        <v>0</v>
      </c>
      <c r="G742" s="121">
        <v>0</v>
      </c>
      <c r="H742" s="121">
        <v>0</v>
      </c>
      <c r="I742" s="121">
        <v>0</v>
      </c>
      <c r="J742" s="121">
        <v>0</v>
      </c>
      <c r="K742" s="121">
        <v>0</v>
      </c>
      <c r="L742" s="121">
        <v>0</v>
      </c>
      <c r="M742" s="121">
        <v>0</v>
      </c>
      <c r="N742" s="121">
        <v>0</v>
      </c>
      <c r="O742" s="121">
        <v>0</v>
      </c>
      <c r="P742" s="121">
        <v>112.85248</v>
      </c>
      <c r="Q742" s="121">
        <v>0</v>
      </c>
      <c r="R742" s="170">
        <v>112.85248</v>
      </c>
      <c r="S742" s="7"/>
      <c r="T742" s="7"/>
      <c r="U742" s="7"/>
      <c r="V742" s="7"/>
      <c r="W742" s="7"/>
      <c r="X742" s="7"/>
      <c r="Y742" s="7"/>
      <c r="Z742" s="7"/>
      <c r="AA742" s="7"/>
      <c r="AB742" s="7"/>
    </row>
    <row r="743" spans="1:28" ht="13.2">
      <c r="A743" s="167"/>
      <c r="B743" s="167"/>
      <c r="C743" s="167"/>
      <c r="D743" s="167"/>
      <c r="E743" s="168">
        <v>197</v>
      </c>
      <c r="F743" s="169">
        <v>0</v>
      </c>
      <c r="G743" s="121">
        <v>0</v>
      </c>
      <c r="H743" s="121">
        <v>0</v>
      </c>
      <c r="I743" s="121">
        <v>0</v>
      </c>
      <c r="J743" s="121">
        <v>0</v>
      </c>
      <c r="K743" s="121">
        <v>0</v>
      </c>
      <c r="L743" s="121">
        <v>0</v>
      </c>
      <c r="M743" s="121">
        <v>0</v>
      </c>
      <c r="N743" s="121">
        <v>0</v>
      </c>
      <c r="O743" s="121">
        <v>0</v>
      </c>
      <c r="P743" s="121">
        <v>6.72262</v>
      </c>
      <c r="Q743" s="121">
        <v>0</v>
      </c>
      <c r="R743" s="170">
        <v>6.72262</v>
      </c>
      <c r="S743" s="7"/>
      <c r="T743" s="7"/>
      <c r="U743" s="7"/>
      <c r="V743" s="7"/>
      <c r="W743" s="7"/>
      <c r="X743" s="7"/>
      <c r="Y743" s="7"/>
      <c r="Z743" s="7"/>
      <c r="AA743" s="7"/>
      <c r="AB743" s="7"/>
    </row>
    <row r="744" spans="1:28" ht="13.2">
      <c r="A744" s="167"/>
      <c r="B744" s="163" t="s">
        <v>16</v>
      </c>
      <c r="C744" s="163" t="s">
        <v>138</v>
      </c>
      <c r="D744" s="163" t="s">
        <v>138</v>
      </c>
      <c r="E744" s="163">
        <v>79</v>
      </c>
      <c r="F744" s="164">
        <v>0</v>
      </c>
      <c r="G744" s="165">
        <v>0</v>
      </c>
      <c r="H744" s="165">
        <v>0</v>
      </c>
      <c r="I744" s="165">
        <v>0</v>
      </c>
      <c r="J744" s="165">
        <v>0</v>
      </c>
      <c r="K744" s="165">
        <v>0</v>
      </c>
      <c r="L744" s="165">
        <v>0</v>
      </c>
      <c r="M744" s="165">
        <v>0</v>
      </c>
      <c r="N744" s="165">
        <v>0</v>
      </c>
      <c r="O744" s="165">
        <v>0</v>
      </c>
      <c r="P744" s="165">
        <v>14749.636960000002</v>
      </c>
      <c r="Q744" s="165">
        <v>0</v>
      </c>
      <c r="R744" s="166">
        <v>14749.636960000002</v>
      </c>
      <c r="S744" s="7"/>
      <c r="T744" s="7"/>
      <c r="U744" s="7"/>
      <c r="V744" s="7"/>
      <c r="W744" s="7"/>
      <c r="X744" s="7"/>
      <c r="Y744" s="7"/>
      <c r="Z744" s="7"/>
      <c r="AA744" s="7"/>
      <c r="AB744" s="7"/>
    </row>
    <row r="745" spans="1:28" ht="13.2">
      <c r="A745" s="167"/>
      <c r="B745" s="167"/>
      <c r="C745" s="163" t="s">
        <v>141</v>
      </c>
      <c r="D745" s="163" t="s">
        <v>141</v>
      </c>
      <c r="E745" s="163">
        <v>112</v>
      </c>
      <c r="F745" s="164">
        <v>0</v>
      </c>
      <c r="G745" s="165">
        <v>0</v>
      </c>
      <c r="H745" s="165">
        <v>0</v>
      </c>
      <c r="I745" s="165">
        <v>0</v>
      </c>
      <c r="J745" s="165">
        <v>0</v>
      </c>
      <c r="K745" s="165">
        <v>0</v>
      </c>
      <c r="L745" s="165">
        <v>0</v>
      </c>
      <c r="M745" s="165">
        <v>0</v>
      </c>
      <c r="N745" s="165">
        <v>0</v>
      </c>
      <c r="O745" s="165">
        <v>0</v>
      </c>
      <c r="P745" s="165">
        <v>4425.1797500000002</v>
      </c>
      <c r="Q745" s="165">
        <v>0</v>
      </c>
      <c r="R745" s="166">
        <v>4425.1797500000002</v>
      </c>
      <c r="S745" s="7"/>
      <c r="T745" s="7"/>
      <c r="U745" s="7"/>
      <c r="V745" s="7"/>
      <c r="W745" s="7"/>
      <c r="X745" s="7"/>
      <c r="Y745" s="7"/>
      <c r="Z745" s="7"/>
      <c r="AA745" s="7"/>
      <c r="AB745" s="7"/>
    </row>
    <row r="746" spans="1:28" ht="13.2">
      <c r="A746" s="167"/>
      <c r="B746" s="167"/>
      <c r="C746" s="163" t="s">
        <v>142</v>
      </c>
      <c r="D746" s="163" t="s">
        <v>143</v>
      </c>
      <c r="E746" s="163">
        <v>49</v>
      </c>
      <c r="F746" s="164">
        <v>0</v>
      </c>
      <c r="G746" s="165">
        <v>0</v>
      </c>
      <c r="H746" s="165">
        <v>0</v>
      </c>
      <c r="I746" s="165">
        <v>0</v>
      </c>
      <c r="J746" s="165">
        <v>0</v>
      </c>
      <c r="K746" s="165">
        <v>0</v>
      </c>
      <c r="L746" s="165">
        <v>0</v>
      </c>
      <c r="M746" s="165">
        <v>0</v>
      </c>
      <c r="N746" s="165">
        <v>0</v>
      </c>
      <c r="O746" s="165">
        <v>0</v>
      </c>
      <c r="P746" s="165">
        <v>17052.44843</v>
      </c>
      <c r="Q746" s="165">
        <v>0</v>
      </c>
      <c r="R746" s="166">
        <v>17052.44843</v>
      </c>
      <c r="S746" s="7"/>
      <c r="T746" s="7"/>
      <c r="U746" s="7"/>
      <c r="V746" s="7"/>
      <c r="W746" s="7"/>
      <c r="X746" s="7"/>
      <c r="Y746" s="7"/>
      <c r="Z746" s="7"/>
      <c r="AA746" s="7"/>
      <c r="AB746" s="7"/>
    </row>
    <row r="747" spans="1:28" ht="13.2">
      <c r="A747" s="167"/>
      <c r="B747" s="167"/>
      <c r="C747" s="163" t="s">
        <v>16</v>
      </c>
      <c r="D747" s="163" t="s">
        <v>144</v>
      </c>
      <c r="E747" s="163">
        <v>24</v>
      </c>
      <c r="F747" s="164">
        <v>0</v>
      </c>
      <c r="G747" s="165">
        <v>0</v>
      </c>
      <c r="H747" s="165">
        <v>0</v>
      </c>
      <c r="I747" s="165">
        <v>0</v>
      </c>
      <c r="J747" s="165">
        <v>0</v>
      </c>
      <c r="K747" s="165">
        <v>0</v>
      </c>
      <c r="L747" s="165">
        <v>0</v>
      </c>
      <c r="M747" s="165">
        <v>0</v>
      </c>
      <c r="N747" s="165">
        <v>0</v>
      </c>
      <c r="O747" s="165">
        <v>0</v>
      </c>
      <c r="P747" s="165">
        <v>20697.868190000001</v>
      </c>
      <c r="Q747" s="165">
        <v>0</v>
      </c>
      <c r="R747" s="166">
        <v>20697.868190000001</v>
      </c>
      <c r="S747" s="7"/>
      <c r="T747" s="7"/>
      <c r="U747" s="7"/>
      <c r="V747" s="7"/>
      <c r="W747" s="7"/>
      <c r="X747" s="7"/>
      <c r="Y747" s="7"/>
      <c r="Z747" s="7"/>
      <c r="AA747" s="7"/>
      <c r="AB747" s="7"/>
    </row>
    <row r="748" spans="1:28" ht="13.2">
      <c r="A748" s="167"/>
      <c r="B748" s="167"/>
      <c r="C748" s="167"/>
      <c r="D748" s="167"/>
      <c r="E748" s="168">
        <v>25</v>
      </c>
      <c r="F748" s="169">
        <v>0</v>
      </c>
      <c r="G748" s="121">
        <v>0</v>
      </c>
      <c r="H748" s="121">
        <v>0</v>
      </c>
      <c r="I748" s="121">
        <v>0</v>
      </c>
      <c r="J748" s="121">
        <v>0</v>
      </c>
      <c r="K748" s="121">
        <v>0</v>
      </c>
      <c r="L748" s="121">
        <v>0</v>
      </c>
      <c r="M748" s="121">
        <v>0</v>
      </c>
      <c r="N748" s="121">
        <v>0</v>
      </c>
      <c r="O748" s="121">
        <v>0</v>
      </c>
      <c r="P748" s="121">
        <v>28988.333879999998</v>
      </c>
      <c r="Q748" s="121">
        <v>0</v>
      </c>
      <c r="R748" s="170">
        <v>28988.333879999998</v>
      </c>
      <c r="S748" s="7"/>
      <c r="T748" s="7"/>
      <c r="U748" s="7"/>
      <c r="V748" s="7"/>
      <c r="W748" s="7"/>
      <c r="X748" s="7"/>
      <c r="Y748" s="7"/>
      <c r="Z748" s="7"/>
      <c r="AA748" s="7"/>
      <c r="AB748" s="7"/>
    </row>
    <row r="749" spans="1:28" ht="13.2">
      <c r="A749" s="167"/>
      <c r="B749" s="167"/>
      <c r="C749" s="167"/>
      <c r="D749" s="167"/>
      <c r="E749" s="168">
        <v>90</v>
      </c>
      <c r="F749" s="169">
        <v>0</v>
      </c>
      <c r="G749" s="121">
        <v>0</v>
      </c>
      <c r="H749" s="121">
        <v>0</v>
      </c>
      <c r="I749" s="121">
        <v>0</v>
      </c>
      <c r="J749" s="121">
        <v>0</v>
      </c>
      <c r="K749" s="121">
        <v>0</v>
      </c>
      <c r="L749" s="121">
        <v>0</v>
      </c>
      <c r="M749" s="121">
        <v>0</v>
      </c>
      <c r="N749" s="121">
        <v>0</v>
      </c>
      <c r="O749" s="121">
        <v>0</v>
      </c>
      <c r="P749" s="121">
        <v>11024.438900000001</v>
      </c>
      <c r="Q749" s="121">
        <v>0</v>
      </c>
      <c r="R749" s="170">
        <v>11024.438900000001</v>
      </c>
      <c r="S749" s="7"/>
      <c r="T749" s="7"/>
      <c r="U749" s="7"/>
      <c r="V749" s="7"/>
      <c r="W749" s="7"/>
      <c r="X749" s="7"/>
      <c r="Y749" s="7"/>
      <c r="Z749" s="7"/>
      <c r="AA749" s="7"/>
      <c r="AB749" s="7"/>
    </row>
    <row r="750" spans="1:28" ht="13.2">
      <c r="A750" s="167"/>
      <c r="B750" s="167"/>
      <c r="C750" s="167"/>
      <c r="D750" s="167"/>
      <c r="E750" s="168">
        <v>95</v>
      </c>
      <c r="F750" s="169">
        <v>0</v>
      </c>
      <c r="G750" s="121">
        <v>0</v>
      </c>
      <c r="H750" s="121">
        <v>0</v>
      </c>
      <c r="I750" s="121">
        <v>0</v>
      </c>
      <c r="J750" s="121">
        <v>0</v>
      </c>
      <c r="K750" s="121">
        <v>0</v>
      </c>
      <c r="L750" s="121">
        <v>0</v>
      </c>
      <c r="M750" s="121">
        <v>0</v>
      </c>
      <c r="N750" s="121">
        <v>0</v>
      </c>
      <c r="O750" s="121">
        <v>0</v>
      </c>
      <c r="P750" s="121">
        <v>11141.01382</v>
      </c>
      <c r="Q750" s="121">
        <v>0</v>
      </c>
      <c r="R750" s="170">
        <v>11141.01382</v>
      </c>
      <c r="S750" s="7"/>
      <c r="T750" s="7"/>
      <c r="U750" s="7"/>
      <c r="V750" s="7"/>
      <c r="W750" s="7"/>
      <c r="X750" s="7"/>
      <c r="Y750" s="7"/>
      <c r="Z750" s="7"/>
      <c r="AA750" s="7"/>
      <c r="AB750" s="7"/>
    </row>
    <row r="751" spans="1:28" ht="13.2">
      <c r="A751" s="167"/>
      <c r="B751" s="167"/>
      <c r="C751" s="167"/>
      <c r="D751" s="167"/>
      <c r="E751" s="168">
        <v>140</v>
      </c>
      <c r="F751" s="169">
        <v>0</v>
      </c>
      <c r="G751" s="121">
        <v>0</v>
      </c>
      <c r="H751" s="121">
        <v>0</v>
      </c>
      <c r="I751" s="121">
        <v>0</v>
      </c>
      <c r="J751" s="121">
        <v>0</v>
      </c>
      <c r="K751" s="121">
        <v>0</v>
      </c>
      <c r="L751" s="121">
        <v>0</v>
      </c>
      <c r="M751" s="121">
        <v>0</v>
      </c>
      <c r="N751" s="121">
        <v>0</v>
      </c>
      <c r="O751" s="121">
        <v>0</v>
      </c>
      <c r="P751" s="121">
        <v>6174.1963499999993</v>
      </c>
      <c r="Q751" s="121">
        <v>0</v>
      </c>
      <c r="R751" s="170">
        <v>6174.1963499999993</v>
      </c>
      <c r="S751" s="7"/>
      <c r="T751" s="7"/>
      <c r="U751" s="7"/>
      <c r="V751" s="7"/>
      <c r="W751" s="7"/>
      <c r="X751" s="7"/>
      <c r="Y751" s="7"/>
      <c r="Z751" s="7"/>
      <c r="AA751" s="7"/>
      <c r="AB751" s="7"/>
    </row>
    <row r="752" spans="1:28" ht="13.2">
      <c r="A752" s="167"/>
      <c r="B752" s="167"/>
      <c r="C752" s="167"/>
      <c r="D752" s="163" t="s">
        <v>146</v>
      </c>
      <c r="E752" s="163">
        <v>46</v>
      </c>
      <c r="F752" s="164">
        <v>0</v>
      </c>
      <c r="G752" s="165">
        <v>0</v>
      </c>
      <c r="H752" s="165">
        <v>0</v>
      </c>
      <c r="I752" s="165">
        <v>0</v>
      </c>
      <c r="J752" s="165">
        <v>0</v>
      </c>
      <c r="K752" s="165">
        <v>0</v>
      </c>
      <c r="L752" s="165">
        <v>0</v>
      </c>
      <c r="M752" s="165">
        <v>0</v>
      </c>
      <c r="N752" s="165">
        <v>0</v>
      </c>
      <c r="O752" s="165">
        <v>0</v>
      </c>
      <c r="P752" s="165">
        <v>23853.192280000003</v>
      </c>
      <c r="Q752" s="165">
        <v>0</v>
      </c>
      <c r="R752" s="166">
        <v>23853.192280000003</v>
      </c>
      <c r="S752" s="7"/>
      <c r="T752" s="7"/>
      <c r="U752" s="7"/>
      <c r="V752" s="7"/>
      <c r="W752" s="7"/>
      <c r="X752" s="7"/>
      <c r="Y752" s="7"/>
      <c r="Z752" s="7"/>
      <c r="AA752" s="7"/>
      <c r="AB752" s="7"/>
    </row>
    <row r="753" spans="1:28" ht="13.2">
      <c r="A753" s="167"/>
      <c r="B753" s="167"/>
      <c r="C753" s="167"/>
      <c r="D753" s="167"/>
      <c r="E753" s="168">
        <v>160</v>
      </c>
      <c r="F753" s="169">
        <v>0</v>
      </c>
      <c r="G753" s="121">
        <v>0</v>
      </c>
      <c r="H753" s="121">
        <v>0</v>
      </c>
      <c r="I753" s="121">
        <v>0</v>
      </c>
      <c r="J753" s="121">
        <v>0</v>
      </c>
      <c r="K753" s="121">
        <v>0</v>
      </c>
      <c r="L753" s="121">
        <v>0</v>
      </c>
      <c r="M753" s="121">
        <v>0</v>
      </c>
      <c r="N753" s="121">
        <v>0</v>
      </c>
      <c r="O753" s="121">
        <v>0</v>
      </c>
      <c r="P753" s="121">
        <v>3230.8333399999997</v>
      </c>
      <c r="Q753" s="121">
        <v>0</v>
      </c>
      <c r="R753" s="170">
        <v>3230.8333399999997</v>
      </c>
      <c r="S753" s="7"/>
      <c r="T753" s="7"/>
      <c r="U753" s="7"/>
      <c r="V753" s="7"/>
      <c r="W753" s="7"/>
      <c r="X753" s="7"/>
      <c r="Y753" s="7"/>
      <c r="Z753" s="7"/>
      <c r="AA753" s="7"/>
      <c r="AB753" s="7"/>
    </row>
    <row r="754" spans="1:28" ht="13.2">
      <c r="A754" s="167"/>
      <c r="B754" s="167"/>
      <c r="C754" s="167"/>
      <c r="D754" s="163" t="s">
        <v>147</v>
      </c>
      <c r="E754" s="163">
        <v>84</v>
      </c>
      <c r="F754" s="164">
        <v>0</v>
      </c>
      <c r="G754" s="165">
        <v>0</v>
      </c>
      <c r="H754" s="165">
        <v>0</v>
      </c>
      <c r="I754" s="165">
        <v>0</v>
      </c>
      <c r="J754" s="165">
        <v>0</v>
      </c>
      <c r="K754" s="165">
        <v>0</v>
      </c>
      <c r="L754" s="165">
        <v>0</v>
      </c>
      <c r="M754" s="165">
        <v>0</v>
      </c>
      <c r="N754" s="165">
        <v>0</v>
      </c>
      <c r="O754" s="165">
        <v>0</v>
      </c>
      <c r="P754" s="165">
        <v>19225.581249999999</v>
      </c>
      <c r="Q754" s="165">
        <v>0</v>
      </c>
      <c r="R754" s="166">
        <v>19225.581249999999</v>
      </c>
      <c r="S754" s="7"/>
      <c r="T754" s="7"/>
      <c r="U754" s="7"/>
      <c r="V754" s="7"/>
      <c r="W754" s="7"/>
      <c r="X754" s="7"/>
      <c r="Y754" s="7"/>
      <c r="Z754" s="7"/>
      <c r="AA754" s="7"/>
      <c r="AB754" s="7"/>
    </row>
    <row r="755" spans="1:28" ht="13.2">
      <c r="A755" s="167"/>
      <c r="B755" s="167"/>
      <c r="C755" s="167"/>
      <c r="D755" s="167"/>
      <c r="E755" s="168">
        <v>86</v>
      </c>
      <c r="F755" s="169">
        <v>0</v>
      </c>
      <c r="G755" s="121">
        <v>0</v>
      </c>
      <c r="H755" s="121">
        <v>0</v>
      </c>
      <c r="I755" s="121">
        <v>0</v>
      </c>
      <c r="J755" s="121">
        <v>0</v>
      </c>
      <c r="K755" s="121">
        <v>0</v>
      </c>
      <c r="L755" s="121">
        <v>0</v>
      </c>
      <c r="M755" s="121">
        <v>0</v>
      </c>
      <c r="N755" s="121">
        <v>0</v>
      </c>
      <c r="O755" s="121">
        <v>0</v>
      </c>
      <c r="P755" s="121">
        <v>62348.500369999994</v>
      </c>
      <c r="Q755" s="121">
        <v>0</v>
      </c>
      <c r="R755" s="170">
        <v>62348.500369999994</v>
      </c>
      <c r="S755" s="7"/>
      <c r="T755" s="7"/>
      <c r="U755" s="7"/>
      <c r="V755" s="7"/>
      <c r="W755" s="7"/>
      <c r="X755" s="7"/>
      <c r="Y755" s="7"/>
      <c r="Z755" s="7"/>
      <c r="AA755" s="7"/>
      <c r="AB755" s="7"/>
    </row>
    <row r="756" spans="1:28" ht="13.2">
      <c r="A756" s="167"/>
      <c r="B756" s="167"/>
      <c r="C756" s="167"/>
      <c r="D756" s="167"/>
      <c r="E756" s="168">
        <v>116</v>
      </c>
      <c r="F756" s="169">
        <v>0</v>
      </c>
      <c r="G756" s="121">
        <v>0</v>
      </c>
      <c r="H756" s="121">
        <v>0</v>
      </c>
      <c r="I756" s="121">
        <v>0</v>
      </c>
      <c r="J756" s="121">
        <v>0</v>
      </c>
      <c r="K756" s="121">
        <v>0</v>
      </c>
      <c r="L756" s="121">
        <v>0</v>
      </c>
      <c r="M756" s="121">
        <v>0</v>
      </c>
      <c r="N756" s="121">
        <v>0</v>
      </c>
      <c r="O756" s="121">
        <v>0</v>
      </c>
      <c r="P756" s="121">
        <v>3654.9134300000001</v>
      </c>
      <c r="Q756" s="121">
        <v>0</v>
      </c>
      <c r="R756" s="170">
        <v>3654.9134300000001</v>
      </c>
      <c r="S756" s="7"/>
      <c r="T756" s="7"/>
      <c r="U756" s="7"/>
      <c r="V756" s="7"/>
      <c r="W756" s="7"/>
      <c r="X756" s="7"/>
      <c r="Y756" s="7"/>
      <c r="Z756" s="7"/>
      <c r="AA756" s="7"/>
      <c r="AB756" s="7"/>
    </row>
    <row r="757" spans="1:28" ht="13.2">
      <c r="A757" s="167"/>
      <c r="B757" s="167"/>
      <c r="C757" s="167"/>
      <c r="D757" s="163" t="s">
        <v>299</v>
      </c>
      <c r="E757" s="163">
        <v>189</v>
      </c>
      <c r="F757" s="164">
        <v>0</v>
      </c>
      <c r="G757" s="165">
        <v>0</v>
      </c>
      <c r="H757" s="165">
        <v>0</v>
      </c>
      <c r="I757" s="165">
        <v>0</v>
      </c>
      <c r="J757" s="165">
        <v>0</v>
      </c>
      <c r="K757" s="165">
        <v>0</v>
      </c>
      <c r="L757" s="165">
        <v>0</v>
      </c>
      <c r="M757" s="165">
        <v>0</v>
      </c>
      <c r="N757" s="165">
        <v>0</v>
      </c>
      <c r="O757" s="165">
        <v>0</v>
      </c>
      <c r="P757" s="165">
        <v>5306.9035300000005</v>
      </c>
      <c r="Q757" s="165">
        <v>0</v>
      </c>
      <c r="R757" s="166">
        <v>5306.9035300000005</v>
      </c>
      <c r="S757" s="7"/>
      <c r="T757" s="7"/>
      <c r="U757" s="7"/>
      <c r="V757" s="7"/>
      <c r="W757" s="7"/>
      <c r="X757" s="7"/>
      <c r="Y757" s="7"/>
      <c r="Z757" s="7"/>
      <c r="AA757" s="7"/>
      <c r="AB757" s="7"/>
    </row>
    <row r="758" spans="1:28" ht="13.2">
      <c r="A758" s="167"/>
      <c r="B758" s="167"/>
      <c r="C758" s="167"/>
      <c r="D758" s="163" t="s">
        <v>16</v>
      </c>
      <c r="E758" s="163">
        <v>4</v>
      </c>
      <c r="F758" s="164">
        <v>0</v>
      </c>
      <c r="G758" s="165">
        <v>0</v>
      </c>
      <c r="H758" s="165">
        <v>0</v>
      </c>
      <c r="I758" s="165">
        <v>0</v>
      </c>
      <c r="J758" s="165">
        <v>0</v>
      </c>
      <c r="K758" s="165">
        <v>0</v>
      </c>
      <c r="L758" s="165">
        <v>0</v>
      </c>
      <c r="M758" s="165">
        <v>0</v>
      </c>
      <c r="N758" s="165">
        <v>0</v>
      </c>
      <c r="O758" s="165">
        <v>0</v>
      </c>
      <c r="P758" s="165">
        <v>82270.997770000002</v>
      </c>
      <c r="Q758" s="165">
        <v>0</v>
      </c>
      <c r="R758" s="166">
        <v>82270.997770000002</v>
      </c>
      <c r="S758" s="7"/>
      <c r="T758" s="7"/>
      <c r="U758" s="7"/>
      <c r="V758" s="7"/>
      <c r="W758" s="7"/>
      <c r="X758" s="7"/>
      <c r="Y758" s="7"/>
      <c r="Z758" s="7"/>
      <c r="AA758" s="7"/>
      <c r="AB758" s="7"/>
    </row>
    <row r="759" spans="1:28" ht="13.2">
      <c r="A759" s="167"/>
      <c r="B759" s="167"/>
      <c r="C759" s="167"/>
      <c r="D759" s="167"/>
      <c r="E759" s="168">
        <v>7</v>
      </c>
      <c r="F759" s="169">
        <v>0</v>
      </c>
      <c r="G759" s="121">
        <v>0</v>
      </c>
      <c r="H759" s="121">
        <v>0</v>
      </c>
      <c r="I759" s="121">
        <v>0</v>
      </c>
      <c r="J759" s="121">
        <v>0</v>
      </c>
      <c r="K759" s="121">
        <v>0</v>
      </c>
      <c r="L759" s="121">
        <v>0</v>
      </c>
      <c r="M759" s="121">
        <v>0</v>
      </c>
      <c r="N759" s="121">
        <v>0</v>
      </c>
      <c r="O759" s="121">
        <v>0</v>
      </c>
      <c r="P759" s="121">
        <v>31204.764279999999</v>
      </c>
      <c r="Q759" s="121">
        <v>0</v>
      </c>
      <c r="R759" s="170">
        <v>31204.764279999999</v>
      </c>
      <c r="S759" s="7"/>
      <c r="T759" s="7"/>
      <c r="U759" s="7"/>
      <c r="V759" s="7"/>
      <c r="W759" s="7"/>
      <c r="X759" s="7"/>
      <c r="Y759" s="7"/>
      <c r="Z759" s="7"/>
      <c r="AA759" s="7"/>
      <c r="AB759" s="7"/>
    </row>
    <row r="760" spans="1:28" ht="13.2">
      <c r="A760" s="167"/>
      <c r="B760" s="167"/>
      <c r="C760" s="167"/>
      <c r="D760" s="167"/>
      <c r="E760" s="168">
        <v>21</v>
      </c>
      <c r="F760" s="169">
        <v>0</v>
      </c>
      <c r="G760" s="121">
        <v>0</v>
      </c>
      <c r="H760" s="121">
        <v>0</v>
      </c>
      <c r="I760" s="121">
        <v>0</v>
      </c>
      <c r="J760" s="121">
        <v>0</v>
      </c>
      <c r="K760" s="121">
        <v>0</v>
      </c>
      <c r="L760" s="121">
        <v>0</v>
      </c>
      <c r="M760" s="121">
        <v>0</v>
      </c>
      <c r="N760" s="121">
        <v>0</v>
      </c>
      <c r="O760" s="121">
        <v>0</v>
      </c>
      <c r="P760" s="121">
        <v>16156.948259999999</v>
      </c>
      <c r="Q760" s="121">
        <v>0</v>
      </c>
      <c r="R760" s="170">
        <v>16156.948259999999</v>
      </c>
      <c r="S760" s="7"/>
      <c r="T760" s="7"/>
      <c r="U760" s="7"/>
      <c r="V760" s="7"/>
      <c r="W760" s="7"/>
      <c r="X760" s="7"/>
      <c r="Y760" s="7"/>
      <c r="Z760" s="7"/>
      <c r="AA760" s="7"/>
      <c r="AB760" s="7"/>
    </row>
    <row r="761" spans="1:28" ht="13.2">
      <c r="A761" s="167"/>
      <c r="B761" s="167"/>
      <c r="C761" s="167"/>
      <c r="D761" s="167"/>
      <c r="E761" s="168">
        <v>41</v>
      </c>
      <c r="F761" s="169">
        <v>0</v>
      </c>
      <c r="G761" s="121">
        <v>0</v>
      </c>
      <c r="H761" s="121">
        <v>0</v>
      </c>
      <c r="I761" s="121">
        <v>0</v>
      </c>
      <c r="J761" s="121">
        <v>0</v>
      </c>
      <c r="K761" s="121">
        <v>0</v>
      </c>
      <c r="L761" s="121">
        <v>0</v>
      </c>
      <c r="M761" s="121">
        <v>0</v>
      </c>
      <c r="N761" s="121">
        <v>0</v>
      </c>
      <c r="O761" s="121">
        <v>0</v>
      </c>
      <c r="P761" s="121">
        <v>28535.097899999997</v>
      </c>
      <c r="Q761" s="121">
        <v>0</v>
      </c>
      <c r="R761" s="170">
        <v>28535.097899999997</v>
      </c>
      <c r="S761" s="7"/>
      <c r="T761" s="7"/>
      <c r="U761" s="7"/>
      <c r="V761" s="7"/>
      <c r="W761" s="7"/>
      <c r="X761" s="7"/>
      <c r="Y761" s="7"/>
      <c r="Z761" s="7"/>
      <c r="AA761" s="7"/>
      <c r="AB761" s="7"/>
    </row>
    <row r="762" spans="1:28" ht="13.2">
      <c r="A762" s="167"/>
      <c r="B762" s="167"/>
      <c r="C762" s="167"/>
      <c r="D762" s="167"/>
      <c r="E762" s="168">
        <v>164</v>
      </c>
      <c r="F762" s="169">
        <v>0</v>
      </c>
      <c r="G762" s="121">
        <v>0</v>
      </c>
      <c r="H762" s="121">
        <v>0</v>
      </c>
      <c r="I762" s="121">
        <v>0</v>
      </c>
      <c r="J762" s="121">
        <v>0</v>
      </c>
      <c r="K762" s="121">
        <v>0</v>
      </c>
      <c r="L762" s="121">
        <v>0</v>
      </c>
      <c r="M762" s="121">
        <v>0</v>
      </c>
      <c r="N762" s="121">
        <v>0</v>
      </c>
      <c r="O762" s="121">
        <v>0</v>
      </c>
      <c r="P762" s="121">
        <v>1343.30124</v>
      </c>
      <c r="Q762" s="121">
        <v>0</v>
      </c>
      <c r="R762" s="170">
        <v>1343.30124</v>
      </c>
      <c r="S762" s="7"/>
      <c r="T762" s="7"/>
      <c r="U762" s="7"/>
      <c r="V762" s="7"/>
      <c r="W762" s="7"/>
      <c r="X762" s="7"/>
      <c r="Y762" s="7"/>
      <c r="Z762" s="7"/>
      <c r="AA762" s="7"/>
      <c r="AB762" s="7"/>
    </row>
    <row r="763" spans="1:28" ht="13.2">
      <c r="A763" s="167"/>
      <c r="B763" s="167"/>
      <c r="C763" s="167"/>
      <c r="D763" s="163" t="s">
        <v>149</v>
      </c>
      <c r="E763" s="163">
        <v>56</v>
      </c>
      <c r="F763" s="164">
        <v>0</v>
      </c>
      <c r="G763" s="165">
        <v>0</v>
      </c>
      <c r="H763" s="165">
        <v>0</v>
      </c>
      <c r="I763" s="165">
        <v>0</v>
      </c>
      <c r="J763" s="165">
        <v>0</v>
      </c>
      <c r="K763" s="165">
        <v>0</v>
      </c>
      <c r="L763" s="165">
        <v>0</v>
      </c>
      <c r="M763" s="165">
        <v>0</v>
      </c>
      <c r="N763" s="165">
        <v>0</v>
      </c>
      <c r="O763" s="165">
        <v>0</v>
      </c>
      <c r="P763" s="165">
        <v>17177.800749999999</v>
      </c>
      <c r="Q763" s="165">
        <v>0</v>
      </c>
      <c r="R763" s="166">
        <v>17177.800749999999</v>
      </c>
      <c r="S763" s="7"/>
      <c r="T763" s="7"/>
      <c r="U763" s="7"/>
      <c r="V763" s="7"/>
      <c r="W763" s="7"/>
      <c r="X763" s="7"/>
      <c r="Y763" s="7"/>
      <c r="Z763" s="7"/>
      <c r="AA763" s="7"/>
      <c r="AB763" s="7"/>
    </row>
    <row r="764" spans="1:28" ht="13.2">
      <c r="A764" s="167"/>
      <c r="B764" s="167"/>
      <c r="C764" s="167"/>
      <c r="D764" s="167"/>
      <c r="E764" s="168">
        <v>92</v>
      </c>
      <c r="F764" s="169">
        <v>0</v>
      </c>
      <c r="G764" s="121">
        <v>0</v>
      </c>
      <c r="H764" s="121">
        <v>0</v>
      </c>
      <c r="I764" s="121">
        <v>0</v>
      </c>
      <c r="J764" s="121">
        <v>0</v>
      </c>
      <c r="K764" s="121">
        <v>0</v>
      </c>
      <c r="L764" s="121">
        <v>0</v>
      </c>
      <c r="M764" s="121">
        <v>0</v>
      </c>
      <c r="N764" s="121">
        <v>0</v>
      </c>
      <c r="O764" s="121">
        <v>0</v>
      </c>
      <c r="P764" s="121">
        <v>13094.406849999999</v>
      </c>
      <c r="Q764" s="121">
        <v>0</v>
      </c>
      <c r="R764" s="170">
        <v>13094.406849999999</v>
      </c>
      <c r="S764" s="7"/>
      <c r="T764" s="7"/>
      <c r="U764" s="7"/>
      <c r="V764" s="7"/>
      <c r="W764" s="7"/>
      <c r="X764" s="7"/>
      <c r="Y764" s="7"/>
      <c r="Z764" s="7"/>
      <c r="AA764" s="7"/>
      <c r="AB764" s="7"/>
    </row>
    <row r="765" spans="1:28" ht="13.2">
      <c r="A765" s="167"/>
      <c r="B765" s="167"/>
      <c r="C765" s="167"/>
      <c r="D765" s="163" t="s">
        <v>150</v>
      </c>
      <c r="E765" s="163">
        <v>53</v>
      </c>
      <c r="F765" s="164">
        <v>0</v>
      </c>
      <c r="G765" s="165">
        <v>0</v>
      </c>
      <c r="H765" s="165">
        <v>0</v>
      </c>
      <c r="I765" s="165">
        <v>0</v>
      </c>
      <c r="J765" s="165">
        <v>0</v>
      </c>
      <c r="K765" s="165">
        <v>0</v>
      </c>
      <c r="L765" s="165">
        <v>0</v>
      </c>
      <c r="M765" s="165">
        <v>0</v>
      </c>
      <c r="N765" s="165">
        <v>0</v>
      </c>
      <c r="O765" s="165">
        <v>0</v>
      </c>
      <c r="P765" s="165">
        <v>11617.26368</v>
      </c>
      <c r="Q765" s="165">
        <v>0</v>
      </c>
      <c r="R765" s="166">
        <v>11617.26368</v>
      </c>
      <c r="S765" s="7"/>
      <c r="T765" s="7"/>
      <c r="U765" s="7"/>
      <c r="V765" s="7"/>
      <c r="W765" s="7"/>
      <c r="X765" s="7"/>
      <c r="Y765" s="7"/>
      <c r="Z765" s="7"/>
      <c r="AA765" s="7"/>
      <c r="AB765" s="7"/>
    </row>
    <row r="766" spans="1:28" ht="13.2">
      <c r="A766" s="167"/>
      <c r="B766" s="167"/>
      <c r="C766" s="167"/>
      <c r="D766" s="163" t="s">
        <v>151</v>
      </c>
      <c r="E766" s="163">
        <v>101</v>
      </c>
      <c r="F766" s="164">
        <v>0</v>
      </c>
      <c r="G766" s="165">
        <v>0</v>
      </c>
      <c r="H766" s="165">
        <v>0</v>
      </c>
      <c r="I766" s="165">
        <v>0</v>
      </c>
      <c r="J766" s="165">
        <v>0</v>
      </c>
      <c r="K766" s="165">
        <v>0</v>
      </c>
      <c r="L766" s="165">
        <v>0</v>
      </c>
      <c r="M766" s="165">
        <v>0</v>
      </c>
      <c r="N766" s="165">
        <v>0</v>
      </c>
      <c r="O766" s="165">
        <v>0</v>
      </c>
      <c r="P766" s="165">
        <v>13068.661410000001</v>
      </c>
      <c r="Q766" s="165">
        <v>0</v>
      </c>
      <c r="R766" s="166">
        <v>13068.661410000001</v>
      </c>
      <c r="S766" s="7"/>
      <c r="T766" s="7"/>
      <c r="U766" s="7"/>
      <c r="V766" s="7"/>
      <c r="W766" s="7"/>
      <c r="X766" s="7"/>
      <c r="Y766" s="7"/>
      <c r="Z766" s="7"/>
      <c r="AA766" s="7"/>
      <c r="AB766" s="7"/>
    </row>
    <row r="767" spans="1:28" ht="13.2">
      <c r="A767" s="167"/>
      <c r="B767" s="167"/>
      <c r="C767" s="167"/>
      <c r="D767" s="163" t="s">
        <v>152</v>
      </c>
      <c r="E767" s="163">
        <v>166</v>
      </c>
      <c r="F767" s="164">
        <v>0</v>
      </c>
      <c r="G767" s="165">
        <v>0</v>
      </c>
      <c r="H767" s="165">
        <v>0</v>
      </c>
      <c r="I767" s="165">
        <v>0</v>
      </c>
      <c r="J767" s="165">
        <v>0</v>
      </c>
      <c r="K767" s="165">
        <v>0</v>
      </c>
      <c r="L767" s="165">
        <v>0</v>
      </c>
      <c r="M767" s="165">
        <v>0</v>
      </c>
      <c r="N767" s="165">
        <v>0</v>
      </c>
      <c r="O767" s="165">
        <v>0</v>
      </c>
      <c r="P767" s="165">
        <v>12627.075150000001</v>
      </c>
      <c r="Q767" s="165">
        <v>0</v>
      </c>
      <c r="R767" s="166">
        <v>12627.075150000001</v>
      </c>
      <c r="S767" s="7"/>
      <c r="T767" s="7"/>
      <c r="U767" s="7"/>
      <c r="V767" s="7"/>
      <c r="W767" s="7"/>
      <c r="X767" s="7"/>
      <c r="Y767" s="7"/>
      <c r="Z767" s="7"/>
      <c r="AA767" s="7"/>
      <c r="AB767" s="7"/>
    </row>
    <row r="768" spans="1:28" ht="13.2">
      <c r="A768" s="167"/>
      <c r="B768" s="167"/>
      <c r="C768" s="167"/>
      <c r="D768" s="163" t="s">
        <v>153</v>
      </c>
      <c r="E768" s="163">
        <v>29</v>
      </c>
      <c r="F768" s="164">
        <v>0</v>
      </c>
      <c r="G768" s="165">
        <v>0</v>
      </c>
      <c r="H768" s="165">
        <v>0</v>
      </c>
      <c r="I768" s="165">
        <v>0</v>
      </c>
      <c r="J768" s="165">
        <v>0</v>
      </c>
      <c r="K768" s="165">
        <v>0</v>
      </c>
      <c r="L768" s="165">
        <v>0</v>
      </c>
      <c r="M768" s="165">
        <v>0</v>
      </c>
      <c r="N768" s="165">
        <v>0</v>
      </c>
      <c r="O768" s="165">
        <v>0</v>
      </c>
      <c r="P768" s="165">
        <v>20593.58511</v>
      </c>
      <c r="Q768" s="165">
        <v>0</v>
      </c>
      <c r="R768" s="166">
        <v>20593.58511</v>
      </c>
      <c r="S768" s="7"/>
      <c r="T768" s="7"/>
      <c r="U768" s="7"/>
      <c r="V768" s="7"/>
      <c r="W768" s="7"/>
      <c r="X768" s="7"/>
      <c r="Y768" s="7"/>
      <c r="Z768" s="7"/>
      <c r="AA768" s="7"/>
      <c r="AB768" s="7"/>
    </row>
    <row r="769" spans="1:28" ht="13.2">
      <c r="A769" s="167"/>
      <c r="B769" s="167"/>
      <c r="C769" s="167"/>
      <c r="D769" s="163" t="s">
        <v>154</v>
      </c>
      <c r="E769" s="163">
        <v>1</v>
      </c>
      <c r="F769" s="164">
        <v>0</v>
      </c>
      <c r="G769" s="165">
        <v>0</v>
      </c>
      <c r="H769" s="165">
        <v>0</v>
      </c>
      <c r="I769" s="165">
        <v>305354.15019000001</v>
      </c>
      <c r="J769" s="165">
        <v>0</v>
      </c>
      <c r="K769" s="165">
        <v>305354.15019000001</v>
      </c>
      <c r="L769" s="165">
        <v>502152.11854</v>
      </c>
      <c r="M769" s="165">
        <v>38326.258409999995</v>
      </c>
      <c r="N769" s="165">
        <v>540478.37695000006</v>
      </c>
      <c r="O769" s="165">
        <v>845832.52714000002</v>
      </c>
      <c r="P769" s="165">
        <v>214564.44702000002</v>
      </c>
      <c r="Q769" s="165">
        <v>0</v>
      </c>
      <c r="R769" s="166">
        <v>214564.44702000002</v>
      </c>
      <c r="S769" s="7"/>
      <c r="T769" s="7"/>
      <c r="U769" s="7"/>
      <c r="V769" s="7"/>
      <c r="W769" s="7"/>
      <c r="X769" s="7"/>
      <c r="Y769" s="7"/>
      <c r="Z769" s="7"/>
      <c r="AA769" s="7"/>
      <c r="AB769" s="7"/>
    </row>
    <row r="770" spans="1:28" ht="13.2">
      <c r="A770" s="167"/>
      <c r="B770" s="167"/>
      <c r="C770" s="167"/>
      <c r="D770" s="167"/>
      <c r="E770" s="168">
        <v>8</v>
      </c>
      <c r="F770" s="169">
        <v>0</v>
      </c>
      <c r="G770" s="121">
        <v>0</v>
      </c>
      <c r="H770" s="121">
        <v>0</v>
      </c>
      <c r="I770" s="121">
        <v>0</v>
      </c>
      <c r="J770" s="121">
        <v>0</v>
      </c>
      <c r="K770" s="121">
        <v>0</v>
      </c>
      <c r="L770" s="121">
        <v>0</v>
      </c>
      <c r="M770" s="121">
        <v>0</v>
      </c>
      <c r="N770" s="121">
        <v>0</v>
      </c>
      <c r="O770" s="121">
        <v>0</v>
      </c>
      <c r="P770" s="121">
        <v>24954.707170000001</v>
      </c>
      <c r="Q770" s="121">
        <v>0</v>
      </c>
      <c r="R770" s="170">
        <v>24954.707170000001</v>
      </c>
      <c r="S770" s="7"/>
      <c r="T770" s="7"/>
      <c r="U770" s="7"/>
      <c r="V770" s="7"/>
      <c r="W770" s="7"/>
      <c r="X770" s="7"/>
      <c r="Y770" s="7"/>
      <c r="Z770" s="7"/>
      <c r="AA770" s="7"/>
      <c r="AB770" s="7"/>
    </row>
    <row r="771" spans="1:28" ht="13.2">
      <c r="A771" s="167"/>
      <c r="B771" s="167"/>
      <c r="C771" s="167"/>
      <c r="D771" s="167"/>
      <c r="E771" s="168">
        <v>17</v>
      </c>
      <c r="F771" s="169">
        <v>0</v>
      </c>
      <c r="G771" s="121">
        <v>0</v>
      </c>
      <c r="H771" s="121">
        <v>0</v>
      </c>
      <c r="I771" s="121">
        <v>0</v>
      </c>
      <c r="J771" s="121">
        <v>0</v>
      </c>
      <c r="K771" s="121">
        <v>0</v>
      </c>
      <c r="L771" s="121">
        <v>0</v>
      </c>
      <c r="M771" s="121">
        <v>0</v>
      </c>
      <c r="N771" s="121">
        <v>0</v>
      </c>
      <c r="O771" s="121">
        <v>0</v>
      </c>
      <c r="P771" s="121">
        <v>17762.451679999998</v>
      </c>
      <c r="Q771" s="121">
        <v>0</v>
      </c>
      <c r="R771" s="170">
        <v>17762.451679999998</v>
      </c>
      <c r="S771" s="7"/>
      <c r="T771" s="7"/>
      <c r="U771" s="7"/>
      <c r="V771" s="7"/>
      <c r="W771" s="7"/>
      <c r="X771" s="7"/>
      <c r="Y771" s="7"/>
      <c r="Z771" s="7"/>
      <c r="AA771" s="7"/>
      <c r="AB771" s="7"/>
    </row>
    <row r="772" spans="1:28" ht="13.2">
      <c r="A772" s="167"/>
      <c r="B772" s="167"/>
      <c r="C772" s="167"/>
      <c r="D772" s="167"/>
      <c r="E772" s="168">
        <v>22</v>
      </c>
      <c r="F772" s="169">
        <v>0</v>
      </c>
      <c r="G772" s="121">
        <v>0</v>
      </c>
      <c r="H772" s="121">
        <v>0</v>
      </c>
      <c r="I772" s="121">
        <v>0</v>
      </c>
      <c r="J772" s="121">
        <v>0</v>
      </c>
      <c r="K772" s="121">
        <v>0</v>
      </c>
      <c r="L772" s="121">
        <v>0</v>
      </c>
      <c r="M772" s="121">
        <v>0</v>
      </c>
      <c r="N772" s="121">
        <v>0</v>
      </c>
      <c r="O772" s="121">
        <v>0</v>
      </c>
      <c r="P772" s="121">
        <v>8856.7786899999992</v>
      </c>
      <c r="Q772" s="121">
        <v>0</v>
      </c>
      <c r="R772" s="170">
        <v>8856.7786899999992</v>
      </c>
      <c r="S772" s="7"/>
      <c r="T772" s="7"/>
      <c r="U772" s="7"/>
      <c r="V772" s="7"/>
      <c r="W772" s="7"/>
      <c r="X772" s="7"/>
      <c r="Y772" s="7"/>
      <c r="Z772" s="7"/>
      <c r="AA772" s="7"/>
      <c r="AB772" s="7"/>
    </row>
    <row r="773" spans="1:28" ht="13.2">
      <c r="A773" s="167"/>
      <c r="B773" s="167"/>
      <c r="C773" s="167"/>
      <c r="D773" s="167"/>
      <c r="E773" s="168">
        <v>93</v>
      </c>
      <c r="F773" s="169">
        <v>0</v>
      </c>
      <c r="G773" s="121">
        <v>0</v>
      </c>
      <c r="H773" s="121">
        <v>0</v>
      </c>
      <c r="I773" s="121">
        <v>0</v>
      </c>
      <c r="J773" s="121">
        <v>0</v>
      </c>
      <c r="K773" s="121">
        <v>0</v>
      </c>
      <c r="L773" s="121">
        <v>0</v>
      </c>
      <c r="M773" s="121">
        <v>0</v>
      </c>
      <c r="N773" s="121">
        <v>0</v>
      </c>
      <c r="O773" s="121">
        <v>0</v>
      </c>
      <c r="P773" s="121">
        <v>19028.177620000002</v>
      </c>
      <c r="Q773" s="121">
        <v>0</v>
      </c>
      <c r="R773" s="170">
        <v>19028.177620000002</v>
      </c>
      <c r="S773" s="7"/>
      <c r="T773" s="7"/>
      <c r="U773" s="7"/>
      <c r="V773" s="7"/>
      <c r="W773" s="7"/>
      <c r="X773" s="7"/>
      <c r="Y773" s="7"/>
      <c r="Z773" s="7"/>
      <c r="AA773" s="7"/>
      <c r="AB773" s="7"/>
    </row>
    <row r="774" spans="1:28" ht="13.2">
      <c r="A774" s="167"/>
      <c r="B774" s="167"/>
      <c r="C774" s="167"/>
      <c r="D774" s="167"/>
      <c r="E774" s="168">
        <v>161</v>
      </c>
      <c r="F774" s="169">
        <v>0</v>
      </c>
      <c r="G774" s="121">
        <v>0</v>
      </c>
      <c r="H774" s="121">
        <v>0</v>
      </c>
      <c r="I774" s="121">
        <v>0</v>
      </c>
      <c r="J774" s="121">
        <v>0</v>
      </c>
      <c r="K774" s="121">
        <v>0</v>
      </c>
      <c r="L774" s="121">
        <v>0</v>
      </c>
      <c r="M774" s="121">
        <v>0</v>
      </c>
      <c r="N774" s="121">
        <v>0</v>
      </c>
      <c r="O774" s="121">
        <v>0</v>
      </c>
      <c r="P774" s="121">
        <v>8.3324800000000003</v>
      </c>
      <c r="Q774" s="121">
        <v>0</v>
      </c>
      <c r="R774" s="170">
        <v>8.3324800000000003</v>
      </c>
      <c r="S774" s="7"/>
      <c r="T774" s="7"/>
      <c r="U774" s="7"/>
      <c r="V774" s="7"/>
      <c r="W774" s="7"/>
      <c r="X774" s="7"/>
      <c r="Y774" s="7"/>
      <c r="Z774" s="7"/>
      <c r="AA774" s="7"/>
      <c r="AB774" s="7"/>
    </row>
    <row r="775" spans="1:28" ht="13.2">
      <c r="A775" s="167"/>
      <c r="B775" s="167"/>
      <c r="C775" s="167"/>
      <c r="D775" s="163" t="s">
        <v>156</v>
      </c>
      <c r="E775" s="163">
        <v>48</v>
      </c>
      <c r="F775" s="164">
        <v>0</v>
      </c>
      <c r="G775" s="165">
        <v>0</v>
      </c>
      <c r="H775" s="165">
        <v>0</v>
      </c>
      <c r="I775" s="165">
        <v>0</v>
      </c>
      <c r="J775" s="165">
        <v>0</v>
      </c>
      <c r="K775" s="165">
        <v>0</v>
      </c>
      <c r="L775" s="165">
        <v>0</v>
      </c>
      <c r="M775" s="165">
        <v>0</v>
      </c>
      <c r="N775" s="165">
        <v>0</v>
      </c>
      <c r="O775" s="165">
        <v>0</v>
      </c>
      <c r="P775" s="165">
        <v>20129.864530000003</v>
      </c>
      <c r="Q775" s="165">
        <v>0</v>
      </c>
      <c r="R775" s="166">
        <v>20129.864530000003</v>
      </c>
      <c r="S775" s="7"/>
      <c r="T775" s="7"/>
      <c r="U775" s="7"/>
      <c r="V775" s="7"/>
      <c r="W775" s="7"/>
      <c r="X775" s="7"/>
      <c r="Y775" s="7"/>
      <c r="Z775" s="7"/>
      <c r="AA775" s="7"/>
      <c r="AB775" s="7"/>
    </row>
    <row r="776" spans="1:28" ht="13.2">
      <c r="A776" s="167"/>
      <c r="B776" s="167"/>
      <c r="C776" s="167"/>
      <c r="D776" s="167"/>
      <c r="E776" s="168">
        <v>146</v>
      </c>
      <c r="F776" s="169">
        <v>0</v>
      </c>
      <c r="G776" s="121">
        <v>0</v>
      </c>
      <c r="H776" s="121">
        <v>0</v>
      </c>
      <c r="I776" s="121">
        <v>0</v>
      </c>
      <c r="J776" s="121">
        <v>0</v>
      </c>
      <c r="K776" s="121">
        <v>0</v>
      </c>
      <c r="L776" s="121">
        <v>0</v>
      </c>
      <c r="M776" s="121">
        <v>0</v>
      </c>
      <c r="N776" s="121">
        <v>0</v>
      </c>
      <c r="O776" s="121">
        <v>0</v>
      </c>
      <c r="P776" s="121">
        <v>4152.55836</v>
      </c>
      <c r="Q776" s="121">
        <v>0</v>
      </c>
      <c r="R776" s="170">
        <v>4152.55836</v>
      </c>
      <c r="S776" s="7"/>
      <c r="T776" s="7"/>
      <c r="U776" s="7"/>
      <c r="V776" s="7"/>
      <c r="W776" s="7"/>
      <c r="X776" s="7"/>
      <c r="Y776" s="7"/>
      <c r="Z776" s="7"/>
      <c r="AA776" s="7"/>
      <c r="AB776" s="7"/>
    </row>
    <row r="777" spans="1:28" ht="13.2">
      <c r="A777" s="167"/>
      <c r="B777" s="167"/>
      <c r="C777" s="167"/>
      <c r="D777" s="163" t="s">
        <v>157</v>
      </c>
      <c r="E777" s="163">
        <v>99</v>
      </c>
      <c r="F777" s="164">
        <v>0</v>
      </c>
      <c r="G777" s="165">
        <v>0</v>
      </c>
      <c r="H777" s="165">
        <v>0</v>
      </c>
      <c r="I777" s="165">
        <v>0</v>
      </c>
      <c r="J777" s="165">
        <v>0</v>
      </c>
      <c r="K777" s="165">
        <v>0</v>
      </c>
      <c r="L777" s="165">
        <v>0</v>
      </c>
      <c r="M777" s="165">
        <v>0</v>
      </c>
      <c r="N777" s="165">
        <v>0</v>
      </c>
      <c r="O777" s="165">
        <v>0</v>
      </c>
      <c r="P777" s="165">
        <v>22085.925739999999</v>
      </c>
      <c r="Q777" s="165">
        <v>0</v>
      </c>
      <c r="R777" s="166">
        <v>22085.925739999999</v>
      </c>
      <c r="S777" s="7"/>
      <c r="T777" s="7"/>
      <c r="U777" s="7"/>
      <c r="V777" s="7"/>
      <c r="W777" s="7"/>
      <c r="X777" s="7"/>
      <c r="Y777" s="7"/>
      <c r="Z777" s="7"/>
      <c r="AA777" s="7"/>
      <c r="AB777" s="7"/>
    </row>
    <row r="778" spans="1:28" ht="13.2">
      <c r="A778" s="167"/>
      <c r="B778" s="167"/>
      <c r="C778" s="167"/>
      <c r="D778" s="163" t="s">
        <v>158</v>
      </c>
      <c r="E778" s="163">
        <v>27</v>
      </c>
      <c r="F778" s="164">
        <v>0</v>
      </c>
      <c r="G778" s="165">
        <v>0</v>
      </c>
      <c r="H778" s="165">
        <v>0</v>
      </c>
      <c r="I778" s="165">
        <v>0</v>
      </c>
      <c r="J778" s="165">
        <v>0</v>
      </c>
      <c r="K778" s="165">
        <v>0</v>
      </c>
      <c r="L778" s="165">
        <v>0</v>
      </c>
      <c r="M778" s="165">
        <v>0</v>
      </c>
      <c r="N778" s="165">
        <v>0</v>
      </c>
      <c r="O778" s="165">
        <v>0</v>
      </c>
      <c r="P778" s="165">
        <v>37668.840170000003</v>
      </c>
      <c r="Q778" s="165">
        <v>0</v>
      </c>
      <c r="R778" s="166">
        <v>37668.840170000003</v>
      </c>
      <c r="S778" s="7"/>
      <c r="T778" s="7"/>
      <c r="U778" s="7"/>
      <c r="V778" s="7"/>
      <c r="W778" s="7"/>
      <c r="X778" s="7"/>
      <c r="Y778" s="7"/>
      <c r="Z778" s="7"/>
      <c r="AA778" s="7"/>
      <c r="AB778" s="7"/>
    </row>
    <row r="779" spans="1:28" ht="13.2">
      <c r="A779" s="167"/>
      <c r="B779" s="167"/>
      <c r="C779" s="167"/>
      <c r="D779" s="167"/>
      <c r="E779" s="168">
        <v>177</v>
      </c>
      <c r="F779" s="169">
        <v>0</v>
      </c>
      <c r="G779" s="121">
        <v>0</v>
      </c>
      <c r="H779" s="121">
        <v>0</v>
      </c>
      <c r="I779" s="121">
        <v>0</v>
      </c>
      <c r="J779" s="121">
        <v>0</v>
      </c>
      <c r="K779" s="121">
        <v>0</v>
      </c>
      <c r="L779" s="121">
        <v>0</v>
      </c>
      <c r="M779" s="121">
        <v>0</v>
      </c>
      <c r="N779" s="121">
        <v>0</v>
      </c>
      <c r="O779" s="121">
        <v>0</v>
      </c>
      <c r="P779" s="121">
        <v>699.78953999999999</v>
      </c>
      <c r="Q779" s="121">
        <v>0</v>
      </c>
      <c r="R779" s="170">
        <v>699.78953999999999</v>
      </c>
      <c r="S779" s="7"/>
      <c r="T779" s="7"/>
      <c r="U779" s="7"/>
      <c r="V779" s="7"/>
      <c r="W779" s="7"/>
      <c r="X779" s="7"/>
      <c r="Y779" s="7"/>
      <c r="Z779" s="7"/>
      <c r="AA779" s="7"/>
      <c r="AB779" s="7"/>
    </row>
    <row r="780" spans="1:28" ht="13.2">
      <c r="A780" s="167"/>
      <c r="B780" s="167"/>
      <c r="C780" s="167"/>
      <c r="D780" s="163" t="s">
        <v>160</v>
      </c>
      <c r="E780" s="163">
        <v>154</v>
      </c>
      <c r="F780" s="164">
        <v>0</v>
      </c>
      <c r="G780" s="165">
        <v>0</v>
      </c>
      <c r="H780" s="165">
        <v>0</v>
      </c>
      <c r="I780" s="165">
        <v>0</v>
      </c>
      <c r="J780" s="165">
        <v>0</v>
      </c>
      <c r="K780" s="165">
        <v>0</v>
      </c>
      <c r="L780" s="165">
        <v>0</v>
      </c>
      <c r="M780" s="165">
        <v>0</v>
      </c>
      <c r="N780" s="165">
        <v>0</v>
      </c>
      <c r="O780" s="165">
        <v>0</v>
      </c>
      <c r="P780" s="165">
        <v>6070.9109100000005</v>
      </c>
      <c r="Q780" s="165">
        <v>0</v>
      </c>
      <c r="R780" s="166">
        <v>6070.9109100000005</v>
      </c>
      <c r="S780" s="7"/>
      <c r="T780" s="7"/>
      <c r="U780" s="7"/>
      <c r="V780" s="7"/>
      <c r="W780" s="7"/>
      <c r="X780" s="7"/>
      <c r="Y780" s="7"/>
      <c r="Z780" s="7"/>
      <c r="AA780" s="7"/>
      <c r="AB780" s="7"/>
    </row>
    <row r="781" spans="1:28" ht="13.2">
      <c r="A781" s="167"/>
      <c r="B781" s="167"/>
      <c r="C781" s="167"/>
      <c r="D781" s="163" t="s">
        <v>161</v>
      </c>
      <c r="E781" s="163">
        <v>23</v>
      </c>
      <c r="F781" s="164">
        <v>0</v>
      </c>
      <c r="G781" s="165">
        <v>0</v>
      </c>
      <c r="H781" s="165">
        <v>0</v>
      </c>
      <c r="I781" s="165">
        <v>0</v>
      </c>
      <c r="J781" s="165">
        <v>0</v>
      </c>
      <c r="K781" s="165">
        <v>0</v>
      </c>
      <c r="L781" s="165">
        <v>0</v>
      </c>
      <c r="M781" s="165">
        <v>0</v>
      </c>
      <c r="N781" s="165">
        <v>0</v>
      </c>
      <c r="O781" s="165">
        <v>0</v>
      </c>
      <c r="P781" s="165">
        <v>15619.80918</v>
      </c>
      <c r="Q781" s="165">
        <v>0</v>
      </c>
      <c r="R781" s="166">
        <v>15619.80918</v>
      </c>
      <c r="S781" s="7"/>
      <c r="T781" s="7"/>
      <c r="U781" s="7"/>
      <c r="V781" s="7"/>
      <c r="W781" s="7"/>
      <c r="X781" s="7"/>
      <c r="Y781" s="7"/>
      <c r="Z781" s="7"/>
      <c r="AA781" s="7"/>
      <c r="AB781" s="7"/>
    </row>
    <row r="782" spans="1:28" ht="13.2">
      <c r="A782" s="167"/>
      <c r="B782" s="167"/>
      <c r="C782" s="167"/>
      <c r="D782" s="167"/>
      <c r="E782" s="168">
        <v>42</v>
      </c>
      <c r="F782" s="169">
        <v>0</v>
      </c>
      <c r="G782" s="121">
        <v>0</v>
      </c>
      <c r="H782" s="121">
        <v>0</v>
      </c>
      <c r="I782" s="121">
        <v>0</v>
      </c>
      <c r="J782" s="121">
        <v>0</v>
      </c>
      <c r="K782" s="121">
        <v>0</v>
      </c>
      <c r="L782" s="121">
        <v>0</v>
      </c>
      <c r="M782" s="121">
        <v>0</v>
      </c>
      <c r="N782" s="121">
        <v>0</v>
      </c>
      <c r="O782" s="121">
        <v>0</v>
      </c>
      <c r="P782" s="121">
        <v>24571.344269999998</v>
      </c>
      <c r="Q782" s="121">
        <v>0</v>
      </c>
      <c r="R782" s="170">
        <v>24571.344269999998</v>
      </c>
      <c r="S782" s="7"/>
      <c r="T782" s="7"/>
      <c r="U782" s="7"/>
      <c r="V782" s="7"/>
      <c r="W782" s="7"/>
      <c r="X782" s="7"/>
      <c r="Y782" s="7"/>
      <c r="Z782" s="7"/>
      <c r="AA782" s="7"/>
      <c r="AB782" s="7"/>
    </row>
    <row r="783" spans="1:28" ht="13.2">
      <c r="A783" s="167"/>
      <c r="B783" s="167"/>
      <c r="C783" s="167"/>
      <c r="D783" s="167"/>
      <c r="E783" s="168">
        <v>91</v>
      </c>
      <c r="F783" s="169">
        <v>0</v>
      </c>
      <c r="G783" s="121">
        <v>0</v>
      </c>
      <c r="H783" s="121">
        <v>0</v>
      </c>
      <c r="I783" s="121">
        <v>0</v>
      </c>
      <c r="J783" s="121">
        <v>0</v>
      </c>
      <c r="K783" s="121">
        <v>0</v>
      </c>
      <c r="L783" s="121">
        <v>0</v>
      </c>
      <c r="M783" s="121">
        <v>0</v>
      </c>
      <c r="N783" s="121">
        <v>0</v>
      </c>
      <c r="O783" s="121">
        <v>0</v>
      </c>
      <c r="P783" s="121">
        <v>15850.18619</v>
      </c>
      <c r="Q783" s="121">
        <v>0</v>
      </c>
      <c r="R783" s="170">
        <v>15850.18619</v>
      </c>
      <c r="S783" s="7"/>
      <c r="T783" s="7"/>
      <c r="U783" s="7"/>
      <c r="V783" s="7"/>
      <c r="W783" s="7"/>
      <c r="X783" s="7"/>
      <c r="Y783" s="7"/>
      <c r="Z783" s="7"/>
      <c r="AA783" s="7"/>
      <c r="AB783" s="7"/>
    </row>
    <row r="784" spans="1:28" ht="13.2">
      <c r="A784" s="167"/>
      <c r="B784" s="167"/>
      <c r="C784" s="167"/>
      <c r="D784" s="167"/>
      <c r="E784" s="168">
        <v>74</v>
      </c>
      <c r="F784" s="169">
        <v>0</v>
      </c>
      <c r="G784" s="121">
        <v>0</v>
      </c>
      <c r="H784" s="121">
        <v>0</v>
      </c>
      <c r="I784" s="121">
        <v>0</v>
      </c>
      <c r="J784" s="121">
        <v>0</v>
      </c>
      <c r="K784" s="121">
        <v>0</v>
      </c>
      <c r="L784" s="121">
        <v>0</v>
      </c>
      <c r="M784" s="121">
        <v>0</v>
      </c>
      <c r="N784" s="121">
        <v>0</v>
      </c>
      <c r="O784" s="121">
        <v>0</v>
      </c>
      <c r="P784" s="121">
        <v>21250.885109999999</v>
      </c>
      <c r="Q784" s="121">
        <v>0</v>
      </c>
      <c r="R784" s="170">
        <v>21250.885109999999</v>
      </c>
      <c r="S784" s="7"/>
      <c r="T784" s="7"/>
      <c r="U784" s="7"/>
      <c r="V784" s="7"/>
      <c r="W784" s="7"/>
      <c r="X784" s="7"/>
      <c r="Y784" s="7"/>
      <c r="Z784" s="7"/>
      <c r="AA784" s="7"/>
      <c r="AB784" s="7"/>
    </row>
    <row r="785" spans="1:28" ht="13.2">
      <c r="A785" s="167"/>
      <c r="B785" s="167"/>
      <c r="C785" s="167"/>
      <c r="D785" s="167"/>
      <c r="E785" s="168">
        <v>145</v>
      </c>
      <c r="F785" s="169">
        <v>0</v>
      </c>
      <c r="G785" s="121">
        <v>0</v>
      </c>
      <c r="H785" s="121">
        <v>0</v>
      </c>
      <c r="I785" s="121">
        <v>0</v>
      </c>
      <c r="J785" s="121">
        <v>0</v>
      </c>
      <c r="K785" s="121">
        <v>0</v>
      </c>
      <c r="L785" s="121">
        <v>0</v>
      </c>
      <c r="M785" s="121">
        <v>0</v>
      </c>
      <c r="N785" s="121">
        <v>0</v>
      </c>
      <c r="O785" s="121">
        <v>0</v>
      </c>
      <c r="P785" s="121">
        <v>4940.1778299999996</v>
      </c>
      <c r="Q785" s="121">
        <v>0</v>
      </c>
      <c r="R785" s="170">
        <v>4940.1778299999996</v>
      </c>
      <c r="S785" s="7"/>
      <c r="T785" s="7"/>
      <c r="U785" s="7"/>
      <c r="V785" s="7"/>
      <c r="W785" s="7"/>
      <c r="X785" s="7"/>
      <c r="Y785" s="7"/>
      <c r="Z785" s="7"/>
      <c r="AA785" s="7"/>
      <c r="AB785" s="7"/>
    </row>
    <row r="786" spans="1:28" ht="13.2">
      <c r="A786" s="167"/>
      <c r="B786" s="167"/>
      <c r="C786" s="167"/>
      <c r="D786" s="167"/>
      <c r="E786" s="168">
        <v>169</v>
      </c>
      <c r="F786" s="169">
        <v>0</v>
      </c>
      <c r="G786" s="121">
        <v>0</v>
      </c>
      <c r="H786" s="121">
        <v>0</v>
      </c>
      <c r="I786" s="121">
        <v>0</v>
      </c>
      <c r="J786" s="121">
        <v>0</v>
      </c>
      <c r="K786" s="121">
        <v>0</v>
      </c>
      <c r="L786" s="121">
        <v>0</v>
      </c>
      <c r="M786" s="121">
        <v>0</v>
      </c>
      <c r="N786" s="121">
        <v>0</v>
      </c>
      <c r="O786" s="121">
        <v>0</v>
      </c>
      <c r="P786" s="121">
        <v>1829.7263500000001</v>
      </c>
      <c r="Q786" s="121">
        <v>0</v>
      </c>
      <c r="R786" s="170">
        <v>1829.7263500000001</v>
      </c>
      <c r="S786" s="7"/>
      <c r="T786" s="7"/>
      <c r="U786" s="7"/>
      <c r="V786" s="7"/>
      <c r="W786" s="7"/>
      <c r="X786" s="7"/>
      <c r="Y786" s="7"/>
      <c r="Z786" s="7"/>
      <c r="AA786" s="7"/>
      <c r="AB786" s="7"/>
    </row>
    <row r="787" spans="1:28" ht="13.2">
      <c r="A787" s="167"/>
      <c r="B787" s="167"/>
      <c r="C787" s="167"/>
      <c r="D787" s="167"/>
      <c r="E787" s="168">
        <v>178</v>
      </c>
      <c r="F787" s="169">
        <v>0</v>
      </c>
      <c r="G787" s="121">
        <v>0</v>
      </c>
      <c r="H787" s="121">
        <v>0</v>
      </c>
      <c r="I787" s="121">
        <v>0</v>
      </c>
      <c r="J787" s="121">
        <v>0</v>
      </c>
      <c r="K787" s="121">
        <v>0</v>
      </c>
      <c r="L787" s="121">
        <v>0</v>
      </c>
      <c r="M787" s="121">
        <v>0</v>
      </c>
      <c r="N787" s="121">
        <v>0</v>
      </c>
      <c r="O787" s="121">
        <v>0</v>
      </c>
      <c r="P787" s="121">
        <v>170.21185999999997</v>
      </c>
      <c r="Q787" s="121">
        <v>0</v>
      </c>
      <c r="R787" s="170">
        <v>170.21185999999997</v>
      </c>
      <c r="S787" s="7"/>
      <c r="T787" s="7"/>
      <c r="U787" s="7"/>
      <c r="V787" s="7"/>
      <c r="W787" s="7"/>
      <c r="X787" s="7"/>
      <c r="Y787" s="7"/>
      <c r="Z787" s="7"/>
      <c r="AA787" s="7"/>
      <c r="AB787" s="7"/>
    </row>
    <row r="788" spans="1:28" ht="13.2">
      <c r="A788" s="167"/>
      <c r="B788" s="167"/>
      <c r="C788" s="167"/>
      <c r="D788" s="167"/>
      <c r="E788" s="168">
        <v>188</v>
      </c>
      <c r="F788" s="169">
        <v>0</v>
      </c>
      <c r="G788" s="121">
        <v>0</v>
      </c>
      <c r="H788" s="121">
        <v>0</v>
      </c>
      <c r="I788" s="121">
        <v>0</v>
      </c>
      <c r="J788" s="121">
        <v>0</v>
      </c>
      <c r="K788" s="121">
        <v>0</v>
      </c>
      <c r="L788" s="121">
        <v>0</v>
      </c>
      <c r="M788" s="121">
        <v>0</v>
      </c>
      <c r="N788" s="121">
        <v>0</v>
      </c>
      <c r="O788" s="121">
        <v>0</v>
      </c>
      <c r="P788" s="121">
        <v>598.32396999999992</v>
      </c>
      <c r="Q788" s="121">
        <v>0</v>
      </c>
      <c r="R788" s="170">
        <v>598.32396999999992</v>
      </c>
      <c r="S788" s="7"/>
      <c r="T788" s="7"/>
      <c r="U788" s="7"/>
      <c r="V788" s="7"/>
      <c r="W788" s="7"/>
      <c r="X788" s="7"/>
      <c r="Y788" s="7"/>
      <c r="Z788" s="7"/>
      <c r="AA788" s="7"/>
      <c r="AB788" s="7"/>
    </row>
    <row r="789" spans="1:28" ht="13.2">
      <c r="A789" s="167"/>
      <c r="B789" s="167"/>
      <c r="C789" s="167"/>
      <c r="D789" s="167"/>
      <c r="E789" s="168">
        <v>183</v>
      </c>
      <c r="F789" s="169">
        <v>0</v>
      </c>
      <c r="G789" s="121">
        <v>0</v>
      </c>
      <c r="H789" s="121">
        <v>0</v>
      </c>
      <c r="I789" s="121">
        <v>0</v>
      </c>
      <c r="J789" s="121">
        <v>0</v>
      </c>
      <c r="K789" s="121">
        <v>0</v>
      </c>
      <c r="L789" s="121">
        <v>0</v>
      </c>
      <c r="M789" s="121">
        <v>0</v>
      </c>
      <c r="N789" s="121">
        <v>0</v>
      </c>
      <c r="O789" s="121">
        <v>0</v>
      </c>
      <c r="P789" s="121">
        <v>134.03442999999999</v>
      </c>
      <c r="Q789" s="121">
        <v>0</v>
      </c>
      <c r="R789" s="170">
        <v>134.03442999999999</v>
      </c>
      <c r="S789" s="7"/>
      <c r="T789" s="7"/>
      <c r="U789" s="7"/>
      <c r="V789" s="7"/>
      <c r="W789" s="7"/>
      <c r="X789" s="7"/>
      <c r="Y789" s="7"/>
      <c r="Z789" s="7"/>
      <c r="AA789" s="7"/>
      <c r="AB789" s="7"/>
    </row>
    <row r="790" spans="1:28" ht="13.2">
      <c r="A790" s="167"/>
      <c r="B790" s="167"/>
      <c r="C790" s="167"/>
      <c r="D790" s="163" t="s">
        <v>162</v>
      </c>
      <c r="E790" s="163">
        <v>102</v>
      </c>
      <c r="F790" s="164">
        <v>0</v>
      </c>
      <c r="G790" s="165">
        <v>0</v>
      </c>
      <c r="H790" s="165">
        <v>0</v>
      </c>
      <c r="I790" s="165">
        <v>0</v>
      </c>
      <c r="J790" s="165">
        <v>0</v>
      </c>
      <c r="K790" s="165">
        <v>0</v>
      </c>
      <c r="L790" s="165">
        <v>0</v>
      </c>
      <c r="M790" s="165">
        <v>0</v>
      </c>
      <c r="N790" s="165">
        <v>0</v>
      </c>
      <c r="O790" s="165">
        <v>0</v>
      </c>
      <c r="P790" s="165">
        <v>11854.128439999999</v>
      </c>
      <c r="Q790" s="165">
        <v>0</v>
      </c>
      <c r="R790" s="166">
        <v>11854.128439999999</v>
      </c>
      <c r="S790" s="7"/>
      <c r="T790" s="7"/>
      <c r="U790" s="7"/>
      <c r="V790" s="7"/>
      <c r="W790" s="7"/>
      <c r="X790" s="7"/>
      <c r="Y790" s="7"/>
      <c r="Z790" s="7"/>
      <c r="AA790" s="7"/>
      <c r="AB790" s="7"/>
    </row>
    <row r="791" spans="1:28" ht="13.2">
      <c r="A791" s="167"/>
      <c r="B791" s="167"/>
      <c r="C791" s="167"/>
      <c r="D791" s="167"/>
      <c r="E791" s="168">
        <v>153</v>
      </c>
      <c r="F791" s="169">
        <v>0</v>
      </c>
      <c r="G791" s="121">
        <v>0</v>
      </c>
      <c r="H791" s="121">
        <v>0</v>
      </c>
      <c r="I791" s="121">
        <v>0</v>
      </c>
      <c r="J791" s="121">
        <v>0</v>
      </c>
      <c r="K791" s="121">
        <v>0</v>
      </c>
      <c r="L791" s="121">
        <v>0</v>
      </c>
      <c r="M791" s="121">
        <v>0</v>
      </c>
      <c r="N791" s="121">
        <v>0</v>
      </c>
      <c r="O791" s="121">
        <v>0</v>
      </c>
      <c r="P791" s="121">
        <v>2641.7261800000001</v>
      </c>
      <c r="Q791" s="121">
        <v>0</v>
      </c>
      <c r="R791" s="170">
        <v>2641.7261800000001</v>
      </c>
      <c r="S791" s="7"/>
      <c r="T791" s="7"/>
      <c r="U791" s="7"/>
      <c r="V791" s="7"/>
      <c r="W791" s="7"/>
      <c r="X791" s="7"/>
      <c r="Y791" s="7"/>
      <c r="Z791" s="7"/>
      <c r="AA791" s="7"/>
      <c r="AB791" s="7"/>
    </row>
    <row r="792" spans="1:28" ht="13.2">
      <c r="A792" s="167"/>
      <c r="B792" s="167"/>
      <c r="C792" s="167"/>
      <c r="D792" s="163" t="s">
        <v>163</v>
      </c>
      <c r="E792" s="163">
        <v>100</v>
      </c>
      <c r="F792" s="164">
        <v>0</v>
      </c>
      <c r="G792" s="165">
        <v>0</v>
      </c>
      <c r="H792" s="165">
        <v>0</v>
      </c>
      <c r="I792" s="165">
        <v>0</v>
      </c>
      <c r="J792" s="165">
        <v>0</v>
      </c>
      <c r="K792" s="165">
        <v>0</v>
      </c>
      <c r="L792" s="165">
        <v>0</v>
      </c>
      <c r="M792" s="165">
        <v>0</v>
      </c>
      <c r="N792" s="165">
        <v>0</v>
      </c>
      <c r="O792" s="165">
        <v>0</v>
      </c>
      <c r="P792" s="165">
        <v>19726.719010000001</v>
      </c>
      <c r="Q792" s="165">
        <v>0</v>
      </c>
      <c r="R792" s="166">
        <v>19726.719010000001</v>
      </c>
      <c r="S792" s="7"/>
      <c r="T792" s="7"/>
      <c r="U792" s="7"/>
      <c r="V792" s="7"/>
      <c r="W792" s="7"/>
      <c r="X792" s="7"/>
      <c r="Y792" s="7"/>
      <c r="Z792" s="7"/>
      <c r="AA792" s="7"/>
      <c r="AB792" s="7"/>
    </row>
    <row r="793" spans="1:28" ht="13.2">
      <c r="A793" s="167"/>
      <c r="B793" s="167"/>
      <c r="C793" s="167"/>
      <c r="D793" s="163" t="s">
        <v>164</v>
      </c>
      <c r="E793" s="163">
        <v>12</v>
      </c>
      <c r="F793" s="164">
        <v>0</v>
      </c>
      <c r="G793" s="165">
        <v>0</v>
      </c>
      <c r="H793" s="165">
        <v>0</v>
      </c>
      <c r="I793" s="165">
        <v>0</v>
      </c>
      <c r="J793" s="165">
        <v>0</v>
      </c>
      <c r="K793" s="165">
        <v>0</v>
      </c>
      <c r="L793" s="165">
        <v>0</v>
      </c>
      <c r="M793" s="165">
        <v>0</v>
      </c>
      <c r="N793" s="165">
        <v>0</v>
      </c>
      <c r="O793" s="165">
        <v>0</v>
      </c>
      <c r="P793" s="165">
        <v>29369.604899999998</v>
      </c>
      <c r="Q793" s="165">
        <v>0</v>
      </c>
      <c r="R793" s="166">
        <v>29369.604899999998</v>
      </c>
      <c r="S793" s="7"/>
      <c r="T793" s="7"/>
      <c r="U793" s="7"/>
      <c r="V793" s="7"/>
      <c r="W793" s="7"/>
      <c r="X793" s="7"/>
      <c r="Y793" s="7"/>
      <c r="Z793" s="7"/>
      <c r="AA793" s="7"/>
      <c r="AB793" s="7"/>
    </row>
    <row r="794" spans="1:28" ht="13.2">
      <c r="A794" s="167"/>
      <c r="B794" s="167"/>
      <c r="C794" s="167"/>
      <c r="D794" s="167"/>
      <c r="E794" s="168">
        <v>28</v>
      </c>
      <c r="F794" s="169">
        <v>0</v>
      </c>
      <c r="G794" s="121">
        <v>0</v>
      </c>
      <c r="H794" s="121">
        <v>0</v>
      </c>
      <c r="I794" s="121">
        <v>0</v>
      </c>
      <c r="J794" s="121">
        <v>0</v>
      </c>
      <c r="K794" s="121">
        <v>0</v>
      </c>
      <c r="L794" s="121">
        <v>0</v>
      </c>
      <c r="M794" s="121">
        <v>0</v>
      </c>
      <c r="N794" s="121">
        <v>0</v>
      </c>
      <c r="O794" s="121">
        <v>0</v>
      </c>
      <c r="P794" s="121">
        <v>24054.400879999997</v>
      </c>
      <c r="Q794" s="121">
        <v>0</v>
      </c>
      <c r="R794" s="170">
        <v>24054.400879999997</v>
      </c>
      <c r="S794" s="7"/>
      <c r="T794" s="7"/>
      <c r="U794" s="7"/>
      <c r="V794" s="7"/>
      <c r="W794" s="7"/>
      <c r="X794" s="7"/>
      <c r="Y794" s="7"/>
      <c r="Z794" s="7"/>
      <c r="AA794" s="7"/>
      <c r="AB794" s="7"/>
    </row>
    <row r="795" spans="1:28" ht="13.2">
      <c r="A795" s="167"/>
      <c r="B795" s="167"/>
      <c r="C795" s="167"/>
      <c r="D795" s="167"/>
      <c r="E795" s="168">
        <v>159</v>
      </c>
      <c r="F795" s="169">
        <v>0</v>
      </c>
      <c r="G795" s="121">
        <v>0</v>
      </c>
      <c r="H795" s="121">
        <v>0</v>
      </c>
      <c r="I795" s="121">
        <v>0</v>
      </c>
      <c r="J795" s="121">
        <v>0</v>
      </c>
      <c r="K795" s="121">
        <v>0</v>
      </c>
      <c r="L795" s="121">
        <v>0</v>
      </c>
      <c r="M795" s="121">
        <v>0</v>
      </c>
      <c r="N795" s="121">
        <v>0</v>
      </c>
      <c r="O795" s="121">
        <v>0</v>
      </c>
      <c r="P795" s="121">
        <v>5991.5943299999999</v>
      </c>
      <c r="Q795" s="121">
        <v>0</v>
      </c>
      <c r="R795" s="170">
        <v>5991.5943299999999</v>
      </c>
      <c r="S795" s="7"/>
      <c r="T795" s="7"/>
      <c r="U795" s="7"/>
      <c r="V795" s="7"/>
      <c r="W795" s="7"/>
      <c r="X795" s="7"/>
      <c r="Y795" s="7"/>
      <c r="Z795" s="7"/>
      <c r="AA795" s="7"/>
      <c r="AB795" s="7"/>
    </row>
    <row r="796" spans="1:28" ht="13.2">
      <c r="A796" s="167"/>
      <c r="B796" s="167"/>
      <c r="C796" s="167"/>
      <c r="D796" s="167"/>
      <c r="E796" s="168">
        <v>167</v>
      </c>
      <c r="F796" s="169">
        <v>0</v>
      </c>
      <c r="G796" s="121">
        <v>0</v>
      </c>
      <c r="H796" s="121">
        <v>0</v>
      </c>
      <c r="I796" s="121">
        <v>0</v>
      </c>
      <c r="J796" s="121">
        <v>0</v>
      </c>
      <c r="K796" s="121">
        <v>0</v>
      </c>
      <c r="L796" s="121">
        <v>0</v>
      </c>
      <c r="M796" s="121">
        <v>0</v>
      </c>
      <c r="N796" s="121">
        <v>0</v>
      </c>
      <c r="O796" s="121">
        <v>0</v>
      </c>
      <c r="P796" s="121">
        <v>1840.59672</v>
      </c>
      <c r="Q796" s="121">
        <v>0</v>
      </c>
      <c r="R796" s="170">
        <v>1840.59672</v>
      </c>
      <c r="S796" s="7"/>
      <c r="T796" s="7"/>
      <c r="U796" s="7"/>
      <c r="V796" s="7"/>
      <c r="W796" s="7"/>
      <c r="X796" s="7"/>
      <c r="Y796" s="7"/>
      <c r="Z796" s="7"/>
      <c r="AA796" s="7"/>
      <c r="AB796" s="7"/>
    </row>
    <row r="797" spans="1:28" ht="13.2">
      <c r="A797" s="167"/>
      <c r="B797" s="167"/>
      <c r="C797" s="167"/>
      <c r="D797" s="163" t="s">
        <v>349</v>
      </c>
      <c r="E797" s="163">
        <v>83</v>
      </c>
      <c r="F797" s="164">
        <v>0</v>
      </c>
      <c r="G797" s="165">
        <v>0</v>
      </c>
      <c r="H797" s="165">
        <v>0</v>
      </c>
      <c r="I797" s="165">
        <v>0</v>
      </c>
      <c r="J797" s="165">
        <v>0</v>
      </c>
      <c r="K797" s="165">
        <v>0</v>
      </c>
      <c r="L797" s="165">
        <v>0</v>
      </c>
      <c r="M797" s="165">
        <v>0</v>
      </c>
      <c r="N797" s="165">
        <v>0</v>
      </c>
      <c r="O797" s="165">
        <v>0</v>
      </c>
      <c r="P797" s="165">
        <v>23553.729480000002</v>
      </c>
      <c r="Q797" s="165">
        <v>0</v>
      </c>
      <c r="R797" s="166">
        <v>23553.729480000002</v>
      </c>
      <c r="S797" s="7"/>
      <c r="T797" s="7"/>
      <c r="U797" s="7"/>
      <c r="V797" s="7"/>
      <c r="W797" s="7"/>
      <c r="X797" s="7"/>
      <c r="Y797" s="7"/>
      <c r="Z797" s="7"/>
      <c r="AA797" s="7"/>
      <c r="AB797" s="7"/>
    </row>
    <row r="798" spans="1:28" ht="13.2">
      <c r="A798" s="167"/>
      <c r="B798" s="167"/>
      <c r="C798" s="167"/>
      <c r="D798" s="167"/>
      <c r="E798" s="168">
        <v>179</v>
      </c>
      <c r="F798" s="169">
        <v>0</v>
      </c>
      <c r="G798" s="121">
        <v>0</v>
      </c>
      <c r="H798" s="121">
        <v>0</v>
      </c>
      <c r="I798" s="121">
        <v>0</v>
      </c>
      <c r="J798" s="121">
        <v>0</v>
      </c>
      <c r="K798" s="121">
        <v>0</v>
      </c>
      <c r="L798" s="121">
        <v>0</v>
      </c>
      <c r="M798" s="121">
        <v>0</v>
      </c>
      <c r="N798" s="121">
        <v>0</v>
      </c>
      <c r="O798" s="121">
        <v>0</v>
      </c>
      <c r="P798" s="121">
        <v>134.72139999999999</v>
      </c>
      <c r="Q798" s="121">
        <v>0</v>
      </c>
      <c r="R798" s="170">
        <v>134.72139999999999</v>
      </c>
      <c r="S798" s="7"/>
      <c r="T798" s="7"/>
      <c r="U798" s="7"/>
      <c r="V798" s="7"/>
      <c r="W798" s="7"/>
      <c r="X798" s="7"/>
      <c r="Y798" s="7"/>
      <c r="Z798" s="7"/>
      <c r="AA798" s="7"/>
      <c r="AB798" s="7"/>
    </row>
    <row r="799" spans="1:28" ht="13.2">
      <c r="A799" s="167"/>
      <c r="B799" s="167"/>
      <c r="C799" s="167"/>
      <c r="D799" s="163" t="s">
        <v>165</v>
      </c>
      <c r="E799" s="163">
        <v>64</v>
      </c>
      <c r="F799" s="164">
        <v>0</v>
      </c>
      <c r="G799" s="165">
        <v>0</v>
      </c>
      <c r="H799" s="165">
        <v>0</v>
      </c>
      <c r="I799" s="165">
        <v>0</v>
      </c>
      <c r="J799" s="165">
        <v>0</v>
      </c>
      <c r="K799" s="165">
        <v>0</v>
      </c>
      <c r="L799" s="165">
        <v>0</v>
      </c>
      <c r="M799" s="165">
        <v>0</v>
      </c>
      <c r="N799" s="165">
        <v>0</v>
      </c>
      <c r="O799" s="165">
        <v>0</v>
      </c>
      <c r="P799" s="165">
        <v>19639.621870000003</v>
      </c>
      <c r="Q799" s="165">
        <v>0</v>
      </c>
      <c r="R799" s="166">
        <v>19639.621870000003</v>
      </c>
      <c r="S799" s="7"/>
      <c r="T799" s="7"/>
      <c r="U799" s="7"/>
      <c r="V799" s="7"/>
      <c r="W799" s="7"/>
      <c r="X799" s="7"/>
      <c r="Y799" s="7"/>
      <c r="Z799" s="7"/>
      <c r="AA799" s="7"/>
      <c r="AB799" s="7"/>
    </row>
    <row r="800" spans="1:28" ht="13.2">
      <c r="A800" s="167"/>
      <c r="B800" s="167"/>
      <c r="C800" s="167"/>
      <c r="D800" s="167"/>
      <c r="E800" s="168">
        <v>163</v>
      </c>
      <c r="F800" s="169">
        <v>0</v>
      </c>
      <c r="G800" s="121">
        <v>0</v>
      </c>
      <c r="H800" s="121">
        <v>0</v>
      </c>
      <c r="I800" s="121">
        <v>0</v>
      </c>
      <c r="J800" s="121">
        <v>0</v>
      </c>
      <c r="K800" s="121">
        <v>0</v>
      </c>
      <c r="L800" s="121">
        <v>0</v>
      </c>
      <c r="M800" s="121">
        <v>0</v>
      </c>
      <c r="N800" s="121">
        <v>0</v>
      </c>
      <c r="O800" s="121">
        <v>0</v>
      </c>
      <c r="P800" s="121">
        <v>1256.5377599999999</v>
      </c>
      <c r="Q800" s="121">
        <v>0</v>
      </c>
      <c r="R800" s="170">
        <v>1256.5377599999999</v>
      </c>
      <c r="S800" s="7"/>
      <c r="T800" s="7"/>
      <c r="U800" s="7"/>
      <c r="V800" s="7"/>
      <c r="W800" s="7"/>
      <c r="X800" s="7"/>
      <c r="Y800" s="7"/>
      <c r="Z800" s="7"/>
      <c r="AA800" s="7"/>
      <c r="AB800" s="7"/>
    </row>
    <row r="801" spans="1:28" ht="13.2">
      <c r="A801" s="167"/>
      <c r="B801" s="167"/>
      <c r="C801" s="167"/>
      <c r="D801" s="167"/>
      <c r="E801" s="168">
        <v>180</v>
      </c>
      <c r="F801" s="169">
        <v>0</v>
      </c>
      <c r="G801" s="121">
        <v>0</v>
      </c>
      <c r="H801" s="121">
        <v>0</v>
      </c>
      <c r="I801" s="121">
        <v>0</v>
      </c>
      <c r="J801" s="121">
        <v>0</v>
      </c>
      <c r="K801" s="121">
        <v>0</v>
      </c>
      <c r="L801" s="121">
        <v>0</v>
      </c>
      <c r="M801" s="121">
        <v>0</v>
      </c>
      <c r="N801" s="121">
        <v>0</v>
      </c>
      <c r="O801" s="121">
        <v>0</v>
      </c>
      <c r="P801" s="121">
        <v>0.52634999999999998</v>
      </c>
      <c r="Q801" s="121">
        <v>0</v>
      </c>
      <c r="R801" s="170">
        <v>0.52634999999999998</v>
      </c>
      <c r="S801" s="7"/>
      <c r="T801" s="7"/>
      <c r="U801" s="7"/>
      <c r="V801" s="7"/>
      <c r="W801" s="7"/>
      <c r="X801" s="7"/>
      <c r="Y801" s="7"/>
      <c r="Z801" s="7"/>
      <c r="AA801" s="7"/>
      <c r="AB801" s="7"/>
    </row>
    <row r="802" spans="1:28" ht="13.2">
      <c r="A802" s="167"/>
      <c r="B802" s="167"/>
      <c r="C802" s="167"/>
      <c r="D802" s="163" t="s">
        <v>350</v>
      </c>
      <c r="E802" s="163">
        <v>168</v>
      </c>
      <c r="F802" s="164">
        <v>0</v>
      </c>
      <c r="G802" s="165">
        <v>0</v>
      </c>
      <c r="H802" s="165">
        <v>0</v>
      </c>
      <c r="I802" s="165">
        <v>0</v>
      </c>
      <c r="J802" s="165">
        <v>0</v>
      </c>
      <c r="K802" s="165">
        <v>0</v>
      </c>
      <c r="L802" s="165">
        <v>0</v>
      </c>
      <c r="M802" s="165">
        <v>0</v>
      </c>
      <c r="N802" s="165">
        <v>0</v>
      </c>
      <c r="O802" s="165">
        <v>0</v>
      </c>
      <c r="P802" s="165">
        <v>5351.5509199999997</v>
      </c>
      <c r="Q802" s="165">
        <v>0</v>
      </c>
      <c r="R802" s="166">
        <v>5351.5509199999997</v>
      </c>
      <c r="S802" s="7"/>
      <c r="T802" s="7"/>
      <c r="U802" s="7"/>
      <c r="V802" s="7"/>
      <c r="W802" s="7"/>
      <c r="X802" s="7"/>
      <c r="Y802" s="7"/>
      <c r="Z802" s="7"/>
      <c r="AA802" s="7"/>
      <c r="AB802" s="7"/>
    </row>
    <row r="803" spans="1:28" ht="13.2">
      <c r="A803" s="167"/>
      <c r="B803" s="167"/>
      <c r="C803" s="167"/>
      <c r="D803" s="163" t="s">
        <v>351</v>
      </c>
      <c r="E803" s="163">
        <v>114</v>
      </c>
      <c r="F803" s="164">
        <v>0</v>
      </c>
      <c r="G803" s="165">
        <v>0</v>
      </c>
      <c r="H803" s="165">
        <v>0</v>
      </c>
      <c r="I803" s="165">
        <v>0</v>
      </c>
      <c r="J803" s="165">
        <v>0</v>
      </c>
      <c r="K803" s="165">
        <v>0</v>
      </c>
      <c r="L803" s="165">
        <v>0</v>
      </c>
      <c r="M803" s="165">
        <v>0</v>
      </c>
      <c r="N803" s="165">
        <v>0</v>
      </c>
      <c r="O803" s="165">
        <v>0</v>
      </c>
      <c r="P803" s="165">
        <v>5588.6560099999997</v>
      </c>
      <c r="Q803" s="165">
        <v>0</v>
      </c>
      <c r="R803" s="166">
        <v>5588.6560099999997</v>
      </c>
      <c r="S803" s="7"/>
      <c r="T803" s="7"/>
      <c r="U803" s="7"/>
      <c r="V803" s="7"/>
      <c r="W803" s="7"/>
      <c r="X803" s="7"/>
      <c r="Y803" s="7"/>
      <c r="Z803" s="7"/>
      <c r="AA803" s="7"/>
      <c r="AB803" s="7"/>
    </row>
    <row r="804" spans="1:28" ht="13.2">
      <c r="A804" s="167"/>
      <c r="B804" s="163" t="s">
        <v>19</v>
      </c>
      <c r="C804" s="163" t="s">
        <v>173</v>
      </c>
      <c r="D804" s="163" t="s">
        <v>173</v>
      </c>
      <c r="E804" s="163">
        <v>131</v>
      </c>
      <c r="F804" s="164">
        <v>0</v>
      </c>
      <c r="G804" s="165">
        <v>0</v>
      </c>
      <c r="H804" s="165">
        <v>0</v>
      </c>
      <c r="I804" s="165">
        <v>0</v>
      </c>
      <c r="J804" s="165">
        <v>0</v>
      </c>
      <c r="K804" s="165">
        <v>0</v>
      </c>
      <c r="L804" s="165">
        <v>0</v>
      </c>
      <c r="M804" s="165">
        <v>0</v>
      </c>
      <c r="N804" s="165">
        <v>0</v>
      </c>
      <c r="O804" s="165">
        <v>0</v>
      </c>
      <c r="P804" s="165">
        <v>3159.3235099999997</v>
      </c>
      <c r="Q804" s="165">
        <v>0</v>
      </c>
      <c r="R804" s="166">
        <v>3159.3235099999997</v>
      </c>
      <c r="S804" s="7"/>
      <c r="T804" s="7"/>
      <c r="U804" s="7"/>
      <c r="V804" s="7"/>
      <c r="W804" s="7"/>
      <c r="X804" s="7"/>
      <c r="Y804" s="7"/>
      <c r="Z804" s="7"/>
      <c r="AA804" s="7"/>
      <c r="AB804" s="7"/>
    </row>
    <row r="805" spans="1:28" ht="13.2">
      <c r="A805" s="167"/>
      <c r="B805" s="167"/>
      <c r="C805" s="163" t="s">
        <v>174</v>
      </c>
      <c r="D805" s="163" t="s">
        <v>19</v>
      </c>
      <c r="E805" s="163">
        <v>97</v>
      </c>
      <c r="F805" s="164">
        <v>0</v>
      </c>
      <c r="G805" s="165">
        <v>0</v>
      </c>
      <c r="H805" s="165">
        <v>0</v>
      </c>
      <c r="I805" s="165">
        <v>0</v>
      </c>
      <c r="J805" s="165">
        <v>0</v>
      </c>
      <c r="K805" s="165">
        <v>0</v>
      </c>
      <c r="L805" s="165">
        <v>0</v>
      </c>
      <c r="M805" s="165">
        <v>0</v>
      </c>
      <c r="N805" s="165">
        <v>0</v>
      </c>
      <c r="O805" s="165">
        <v>0</v>
      </c>
      <c r="P805" s="165">
        <v>9062.9299300000002</v>
      </c>
      <c r="Q805" s="165">
        <v>0</v>
      </c>
      <c r="R805" s="166">
        <v>9062.9299300000002</v>
      </c>
      <c r="S805" s="7"/>
      <c r="T805" s="7"/>
      <c r="U805" s="7"/>
      <c r="V805" s="7"/>
      <c r="W805" s="7"/>
      <c r="X805" s="7"/>
      <c r="Y805" s="7"/>
      <c r="Z805" s="7"/>
      <c r="AA805" s="7"/>
      <c r="AB805" s="7"/>
    </row>
    <row r="806" spans="1:28" ht="13.2">
      <c r="A806" s="167"/>
      <c r="B806" s="163" t="s">
        <v>21</v>
      </c>
      <c r="C806" s="163" t="s">
        <v>178</v>
      </c>
      <c r="D806" s="163" t="s">
        <v>178</v>
      </c>
      <c r="E806" s="163">
        <v>82</v>
      </c>
      <c r="F806" s="164">
        <v>0</v>
      </c>
      <c r="G806" s="165">
        <v>0</v>
      </c>
      <c r="H806" s="165">
        <v>0</v>
      </c>
      <c r="I806" s="165">
        <v>0</v>
      </c>
      <c r="J806" s="165">
        <v>0</v>
      </c>
      <c r="K806" s="165">
        <v>0</v>
      </c>
      <c r="L806" s="165">
        <v>0</v>
      </c>
      <c r="M806" s="165">
        <v>0</v>
      </c>
      <c r="N806" s="165">
        <v>0</v>
      </c>
      <c r="O806" s="165">
        <v>0</v>
      </c>
      <c r="P806" s="165">
        <v>8594.8438100000003</v>
      </c>
      <c r="Q806" s="165">
        <v>0</v>
      </c>
      <c r="R806" s="166">
        <v>8594.8438100000003</v>
      </c>
      <c r="S806" s="7"/>
      <c r="T806" s="7"/>
      <c r="U806" s="7"/>
      <c r="V806" s="7"/>
      <c r="W806" s="7"/>
      <c r="X806" s="7"/>
      <c r="Y806" s="7"/>
      <c r="Z806" s="7"/>
      <c r="AA806" s="7"/>
      <c r="AB806" s="7"/>
    </row>
    <row r="807" spans="1:28" ht="13.2">
      <c r="A807" s="167"/>
      <c r="B807" s="167"/>
      <c r="C807" s="163" t="s">
        <v>21</v>
      </c>
      <c r="D807" s="163" t="s">
        <v>21</v>
      </c>
      <c r="E807" s="163">
        <v>20</v>
      </c>
      <c r="F807" s="164">
        <v>0</v>
      </c>
      <c r="G807" s="165">
        <v>0</v>
      </c>
      <c r="H807" s="165">
        <v>0</v>
      </c>
      <c r="I807" s="165">
        <v>0</v>
      </c>
      <c r="J807" s="165">
        <v>0</v>
      </c>
      <c r="K807" s="165">
        <v>0</v>
      </c>
      <c r="L807" s="165">
        <v>0</v>
      </c>
      <c r="M807" s="165">
        <v>0</v>
      </c>
      <c r="N807" s="165">
        <v>0</v>
      </c>
      <c r="O807" s="165">
        <v>0</v>
      </c>
      <c r="P807" s="165">
        <v>37622.6996</v>
      </c>
      <c r="Q807" s="165">
        <v>0</v>
      </c>
      <c r="R807" s="166">
        <v>37622.6996</v>
      </c>
      <c r="S807" s="7"/>
      <c r="T807" s="7"/>
      <c r="U807" s="7"/>
      <c r="V807" s="7"/>
      <c r="W807" s="7"/>
      <c r="X807" s="7"/>
      <c r="Y807" s="7"/>
      <c r="Z807" s="7"/>
      <c r="AA807" s="7"/>
      <c r="AB807" s="7"/>
    </row>
    <row r="808" spans="1:28" ht="13.2">
      <c r="A808" s="167"/>
      <c r="B808" s="167"/>
      <c r="C808" s="167"/>
      <c r="D808" s="167"/>
      <c r="E808" s="168">
        <v>40</v>
      </c>
      <c r="F808" s="169">
        <v>0</v>
      </c>
      <c r="G808" s="121">
        <v>0</v>
      </c>
      <c r="H808" s="121">
        <v>0</v>
      </c>
      <c r="I808" s="121">
        <v>0</v>
      </c>
      <c r="J808" s="121">
        <v>0</v>
      </c>
      <c r="K808" s="121">
        <v>0</v>
      </c>
      <c r="L808" s="121">
        <v>0</v>
      </c>
      <c r="M808" s="121">
        <v>0</v>
      </c>
      <c r="N808" s="121">
        <v>0</v>
      </c>
      <c r="O808" s="121">
        <v>0</v>
      </c>
      <c r="P808" s="121">
        <v>38502.188600000001</v>
      </c>
      <c r="Q808" s="121">
        <v>0</v>
      </c>
      <c r="R808" s="170">
        <v>38502.188600000001</v>
      </c>
      <c r="S808" s="7"/>
      <c r="T808" s="7"/>
      <c r="U808" s="7"/>
      <c r="V808" s="7"/>
      <c r="W808" s="7"/>
      <c r="X808" s="7"/>
      <c r="Y808" s="7"/>
      <c r="Z808" s="7"/>
      <c r="AA808" s="7"/>
      <c r="AB808" s="7"/>
    </row>
    <row r="809" spans="1:28" ht="13.2">
      <c r="A809" s="167"/>
      <c r="B809" s="167"/>
      <c r="C809" s="167"/>
      <c r="D809" s="163" t="s">
        <v>352</v>
      </c>
      <c r="E809" s="163">
        <v>151</v>
      </c>
      <c r="F809" s="164">
        <v>0</v>
      </c>
      <c r="G809" s="165">
        <v>0</v>
      </c>
      <c r="H809" s="165">
        <v>0</v>
      </c>
      <c r="I809" s="165">
        <v>0</v>
      </c>
      <c r="J809" s="165">
        <v>0</v>
      </c>
      <c r="K809" s="165">
        <v>0</v>
      </c>
      <c r="L809" s="165">
        <v>0</v>
      </c>
      <c r="M809" s="165">
        <v>0</v>
      </c>
      <c r="N809" s="165">
        <v>0</v>
      </c>
      <c r="O809" s="165">
        <v>0</v>
      </c>
      <c r="P809" s="165">
        <v>3578.25828</v>
      </c>
      <c r="Q809" s="165">
        <v>0</v>
      </c>
      <c r="R809" s="166">
        <v>3578.25828</v>
      </c>
      <c r="S809" s="7"/>
      <c r="T809" s="7"/>
      <c r="U809" s="7"/>
      <c r="V809" s="7"/>
      <c r="W809" s="7"/>
      <c r="X809" s="7"/>
      <c r="Y809" s="7"/>
      <c r="Z809" s="7"/>
      <c r="AA809" s="7"/>
      <c r="AB809" s="7"/>
    </row>
    <row r="810" spans="1:28" ht="13.2">
      <c r="A810" s="167"/>
      <c r="B810" s="167"/>
      <c r="C810" s="163" t="s">
        <v>181</v>
      </c>
      <c r="D810" s="163" t="s">
        <v>181</v>
      </c>
      <c r="E810" s="163">
        <v>126</v>
      </c>
      <c r="F810" s="164">
        <v>0</v>
      </c>
      <c r="G810" s="165">
        <v>0</v>
      </c>
      <c r="H810" s="165">
        <v>0</v>
      </c>
      <c r="I810" s="165">
        <v>0</v>
      </c>
      <c r="J810" s="165">
        <v>0</v>
      </c>
      <c r="K810" s="165">
        <v>0</v>
      </c>
      <c r="L810" s="165">
        <v>0</v>
      </c>
      <c r="M810" s="165">
        <v>0</v>
      </c>
      <c r="N810" s="165">
        <v>0</v>
      </c>
      <c r="O810" s="165">
        <v>0</v>
      </c>
      <c r="P810" s="165">
        <v>2458.29664</v>
      </c>
      <c r="Q810" s="165">
        <v>0</v>
      </c>
      <c r="R810" s="166">
        <v>2458.29664</v>
      </c>
      <c r="S810" s="7"/>
      <c r="T810" s="7"/>
      <c r="U810" s="7"/>
      <c r="V810" s="7"/>
      <c r="W810" s="7"/>
      <c r="X810" s="7"/>
      <c r="Y810" s="7"/>
      <c r="Z810" s="7"/>
      <c r="AA810" s="7"/>
      <c r="AB810" s="7"/>
    </row>
    <row r="811" spans="1:28" ht="13.2">
      <c r="A811" s="167"/>
      <c r="B811" s="167"/>
      <c r="C811" s="167"/>
      <c r="D811" s="167"/>
      <c r="E811" s="168">
        <v>196</v>
      </c>
      <c r="F811" s="169">
        <v>0</v>
      </c>
      <c r="G811" s="121">
        <v>0</v>
      </c>
      <c r="H811" s="121">
        <v>0</v>
      </c>
      <c r="I811" s="121">
        <v>0</v>
      </c>
      <c r="J811" s="121">
        <v>0</v>
      </c>
      <c r="K811" s="121">
        <v>0</v>
      </c>
      <c r="L811" s="121">
        <v>0</v>
      </c>
      <c r="M811" s="121">
        <v>0</v>
      </c>
      <c r="N811" s="121">
        <v>0</v>
      </c>
      <c r="O811" s="121">
        <v>0</v>
      </c>
      <c r="P811" s="121">
        <v>529.15826000000004</v>
      </c>
      <c r="Q811" s="121">
        <v>0</v>
      </c>
      <c r="R811" s="170">
        <v>529.15826000000004</v>
      </c>
      <c r="S811" s="7"/>
      <c r="T811" s="7"/>
      <c r="U811" s="7"/>
      <c r="V811" s="7"/>
      <c r="W811" s="7"/>
      <c r="X811" s="7"/>
      <c r="Y811" s="7"/>
      <c r="Z811" s="7"/>
      <c r="AA811" s="7"/>
      <c r="AB811" s="7"/>
    </row>
    <row r="812" spans="1:28" ht="13.2">
      <c r="A812" s="167"/>
      <c r="B812" s="167"/>
      <c r="C812" s="163" t="s">
        <v>182</v>
      </c>
      <c r="D812" s="163" t="s">
        <v>183</v>
      </c>
      <c r="E812" s="163">
        <v>98</v>
      </c>
      <c r="F812" s="164">
        <v>0</v>
      </c>
      <c r="G812" s="165">
        <v>0</v>
      </c>
      <c r="H812" s="165">
        <v>0</v>
      </c>
      <c r="I812" s="165">
        <v>0</v>
      </c>
      <c r="J812" s="165">
        <v>0</v>
      </c>
      <c r="K812" s="165">
        <v>0</v>
      </c>
      <c r="L812" s="165">
        <v>0</v>
      </c>
      <c r="M812" s="165">
        <v>0</v>
      </c>
      <c r="N812" s="165">
        <v>0</v>
      </c>
      <c r="O812" s="165">
        <v>0</v>
      </c>
      <c r="P812" s="165">
        <v>16558.672750000002</v>
      </c>
      <c r="Q812" s="165">
        <v>0</v>
      </c>
      <c r="R812" s="166">
        <v>16558.672750000002</v>
      </c>
      <c r="S812" s="7"/>
      <c r="T812" s="7"/>
      <c r="U812" s="7"/>
      <c r="V812" s="7"/>
      <c r="W812" s="7"/>
      <c r="X812" s="7"/>
      <c r="Y812" s="7"/>
      <c r="Z812" s="7"/>
      <c r="AA812" s="7"/>
      <c r="AB812" s="7"/>
    </row>
    <row r="813" spans="1:28" ht="13.2">
      <c r="A813" s="167"/>
      <c r="B813" s="163" t="s">
        <v>22</v>
      </c>
      <c r="C813" s="163" t="s">
        <v>22</v>
      </c>
      <c r="D813" s="163" t="s">
        <v>22</v>
      </c>
      <c r="E813" s="163">
        <v>35</v>
      </c>
      <c r="F813" s="164">
        <v>0</v>
      </c>
      <c r="G813" s="165">
        <v>0</v>
      </c>
      <c r="H813" s="165">
        <v>0</v>
      </c>
      <c r="I813" s="165">
        <v>0</v>
      </c>
      <c r="J813" s="165">
        <v>0</v>
      </c>
      <c r="K813" s="165">
        <v>0</v>
      </c>
      <c r="L813" s="165">
        <v>0</v>
      </c>
      <c r="M813" s="165">
        <v>0</v>
      </c>
      <c r="N813" s="165">
        <v>0</v>
      </c>
      <c r="O813" s="165">
        <v>0</v>
      </c>
      <c r="P813" s="165">
        <v>8039.27621</v>
      </c>
      <c r="Q813" s="165">
        <v>0</v>
      </c>
      <c r="R813" s="166">
        <v>8039.27621</v>
      </c>
      <c r="S813" s="7"/>
      <c r="T813" s="7"/>
      <c r="U813" s="7"/>
      <c r="V813" s="7"/>
      <c r="W813" s="7"/>
      <c r="X813" s="7"/>
      <c r="Y813" s="7"/>
      <c r="Z813" s="7"/>
      <c r="AA813" s="7"/>
      <c r="AB813" s="7"/>
    </row>
    <row r="814" spans="1:28" ht="13.2">
      <c r="A814" s="167"/>
      <c r="B814" s="167"/>
      <c r="C814" s="163" t="s">
        <v>184</v>
      </c>
      <c r="D814" s="163" t="s">
        <v>185</v>
      </c>
      <c r="E814" s="163">
        <v>15</v>
      </c>
      <c r="F814" s="164">
        <v>0</v>
      </c>
      <c r="G814" s="165">
        <v>0</v>
      </c>
      <c r="H814" s="165">
        <v>0</v>
      </c>
      <c r="I814" s="165">
        <v>0</v>
      </c>
      <c r="J814" s="165">
        <v>0</v>
      </c>
      <c r="K814" s="165">
        <v>0</v>
      </c>
      <c r="L814" s="165">
        <v>0</v>
      </c>
      <c r="M814" s="165">
        <v>0</v>
      </c>
      <c r="N814" s="165">
        <v>0</v>
      </c>
      <c r="O814" s="165">
        <v>0</v>
      </c>
      <c r="P814" s="165">
        <v>14726.351490000001</v>
      </c>
      <c r="Q814" s="165">
        <v>0</v>
      </c>
      <c r="R814" s="166">
        <v>14726.351490000001</v>
      </c>
      <c r="S814" s="7"/>
      <c r="T814" s="7"/>
      <c r="U814" s="7"/>
      <c r="V814" s="7"/>
      <c r="W814" s="7"/>
      <c r="X814" s="7"/>
      <c r="Y814" s="7"/>
      <c r="Z814" s="7"/>
      <c r="AA814" s="7"/>
      <c r="AB814" s="7"/>
    </row>
    <row r="815" spans="1:28" ht="13.2">
      <c r="A815" s="167"/>
      <c r="B815" s="163" t="s">
        <v>186</v>
      </c>
      <c r="C815" s="163" t="s">
        <v>186</v>
      </c>
      <c r="D815" s="163" t="s">
        <v>353</v>
      </c>
      <c r="E815" s="163">
        <v>130</v>
      </c>
      <c r="F815" s="164">
        <v>0</v>
      </c>
      <c r="G815" s="165">
        <v>0</v>
      </c>
      <c r="H815" s="165">
        <v>0</v>
      </c>
      <c r="I815" s="165">
        <v>0</v>
      </c>
      <c r="J815" s="165">
        <v>0</v>
      </c>
      <c r="K815" s="165">
        <v>0</v>
      </c>
      <c r="L815" s="165">
        <v>0</v>
      </c>
      <c r="M815" s="165">
        <v>0</v>
      </c>
      <c r="N815" s="165">
        <v>0</v>
      </c>
      <c r="O815" s="165">
        <v>0</v>
      </c>
      <c r="P815" s="165">
        <v>7625.0057400000005</v>
      </c>
      <c r="Q815" s="165">
        <v>0</v>
      </c>
      <c r="R815" s="166">
        <v>7625.0057400000005</v>
      </c>
      <c r="S815" s="7"/>
      <c r="T815" s="7"/>
      <c r="U815" s="7"/>
      <c r="V815" s="7"/>
      <c r="W815" s="7"/>
      <c r="X815" s="7"/>
      <c r="Y815" s="7"/>
      <c r="Z815" s="7"/>
      <c r="AA815" s="7"/>
      <c r="AB815" s="7"/>
    </row>
    <row r="816" spans="1:28" ht="13.2">
      <c r="A816" s="167"/>
      <c r="B816" s="163" t="s">
        <v>24</v>
      </c>
      <c r="C816" s="163" t="s">
        <v>24</v>
      </c>
      <c r="D816" s="163" t="s">
        <v>24</v>
      </c>
      <c r="E816" s="163">
        <v>51</v>
      </c>
      <c r="F816" s="164">
        <v>0</v>
      </c>
      <c r="G816" s="165">
        <v>0</v>
      </c>
      <c r="H816" s="165">
        <v>0</v>
      </c>
      <c r="I816" s="165">
        <v>0</v>
      </c>
      <c r="J816" s="165">
        <v>0</v>
      </c>
      <c r="K816" s="165">
        <v>0</v>
      </c>
      <c r="L816" s="165">
        <v>0</v>
      </c>
      <c r="M816" s="165">
        <v>0</v>
      </c>
      <c r="N816" s="165">
        <v>0</v>
      </c>
      <c r="O816" s="165">
        <v>0</v>
      </c>
      <c r="P816" s="165">
        <v>15675.658009999999</v>
      </c>
      <c r="Q816" s="165">
        <v>0</v>
      </c>
      <c r="R816" s="166">
        <v>15675.658009999999</v>
      </c>
      <c r="S816" s="7"/>
      <c r="T816" s="7"/>
      <c r="U816" s="7"/>
      <c r="V816" s="7"/>
      <c r="W816" s="7"/>
      <c r="X816" s="7"/>
      <c r="Y816" s="7"/>
      <c r="Z816" s="7"/>
      <c r="AA816" s="7"/>
      <c r="AB816" s="7"/>
    </row>
    <row r="817" spans="1:28" ht="13.2">
      <c r="A817" s="167"/>
      <c r="B817" s="163" t="s">
        <v>25</v>
      </c>
      <c r="C817" s="163" t="s">
        <v>25</v>
      </c>
      <c r="D817" s="163" t="s">
        <v>25</v>
      </c>
      <c r="E817" s="163">
        <v>143</v>
      </c>
      <c r="F817" s="164">
        <v>0</v>
      </c>
      <c r="G817" s="165">
        <v>0</v>
      </c>
      <c r="H817" s="165">
        <v>0</v>
      </c>
      <c r="I817" s="165">
        <v>0</v>
      </c>
      <c r="J817" s="165">
        <v>0</v>
      </c>
      <c r="K817" s="165">
        <v>0</v>
      </c>
      <c r="L817" s="165">
        <v>0</v>
      </c>
      <c r="M817" s="165">
        <v>0</v>
      </c>
      <c r="N817" s="165">
        <v>0</v>
      </c>
      <c r="O817" s="165">
        <v>0</v>
      </c>
      <c r="P817" s="165">
        <v>4475.6091900000001</v>
      </c>
      <c r="Q817" s="165">
        <v>0</v>
      </c>
      <c r="R817" s="166">
        <v>4475.6091900000001</v>
      </c>
      <c r="S817" s="7"/>
      <c r="T817" s="7"/>
      <c r="U817" s="7"/>
      <c r="V817" s="7"/>
      <c r="W817" s="7"/>
      <c r="X817" s="7"/>
      <c r="Y817" s="7"/>
      <c r="Z817" s="7"/>
      <c r="AA817" s="7"/>
      <c r="AB817" s="7"/>
    </row>
    <row r="818" spans="1:28" ht="13.2">
      <c r="A818" s="167"/>
      <c r="B818" s="163" t="s">
        <v>26</v>
      </c>
      <c r="C818" s="163" t="s">
        <v>189</v>
      </c>
      <c r="D818" s="163" t="s">
        <v>354</v>
      </c>
      <c r="E818" s="163">
        <v>88</v>
      </c>
      <c r="F818" s="164">
        <v>0</v>
      </c>
      <c r="G818" s="165">
        <v>0</v>
      </c>
      <c r="H818" s="165">
        <v>0</v>
      </c>
      <c r="I818" s="165">
        <v>0</v>
      </c>
      <c r="J818" s="165">
        <v>0</v>
      </c>
      <c r="K818" s="165">
        <v>0</v>
      </c>
      <c r="L818" s="165">
        <v>0</v>
      </c>
      <c r="M818" s="165">
        <v>0</v>
      </c>
      <c r="N818" s="165">
        <v>0</v>
      </c>
      <c r="O818" s="165">
        <v>0</v>
      </c>
      <c r="P818" s="165">
        <v>18913.573530000001</v>
      </c>
      <c r="Q818" s="165">
        <v>0</v>
      </c>
      <c r="R818" s="166">
        <v>18913.573530000001</v>
      </c>
      <c r="S818" s="7"/>
      <c r="T818" s="7"/>
      <c r="U818" s="7"/>
      <c r="V818" s="7"/>
      <c r="W818" s="7"/>
      <c r="X818" s="7"/>
      <c r="Y818" s="7"/>
      <c r="Z818" s="7"/>
      <c r="AA818" s="7"/>
      <c r="AB818" s="7"/>
    </row>
    <row r="819" spans="1:28" ht="13.2">
      <c r="A819" s="171" t="s">
        <v>355</v>
      </c>
      <c r="B819" s="172"/>
      <c r="C819" s="172"/>
      <c r="D819" s="172"/>
      <c r="E819" s="172"/>
      <c r="F819" s="173">
        <v>526.50154999999995</v>
      </c>
      <c r="G819" s="174">
        <v>68.274950000000004</v>
      </c>
      <c r="H819" s="174">
        <v>594.77650000000006</v>
      </c>
      <c r="I819" s="174">
        <v>1239412.2525000004</v>
      </c>
      <c r="J819" s="174">
        <v>39225.52767000001</v>
      </c>
      <c r="K819" s="174">
        <v>1278637.7801700004</v>
      </c>
      <c r="L819" s="174">
        <v>7004999.4458300052</v>
      </c>
      <c r="M819" s="174">
        <v>150395.24242000002</v>
      </c>
      <c r="N819" s="174">
        <v>7155394.6882500071</v>
      </c>
      <c r="O819" s="174">
        <v>8434627.2449200023</v>
      </c>
      <c r="P819" s="174">
        <v>14363880.077710005</v>
      </c>
      <c r="Q819" s="174">
        <v>332737.96792000002</v>
      </c>
      <c r="R819" s="175">
        <v>14696618.045630004</v>
      </c>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D0BB727A-26BE-45AE-A222-BFCC206AD7B4}"/>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012-53B9-429E-8096-62AD4C98502D}">
  <dimension ref="A1:AB25"/>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69" customFormat="1" ht="20.25" customHeight="1">
      <c r="A1" s="1210" t="s">
        <v>1068</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45230</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63</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64</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2.9297291427855132</v>
      </c>
      <c r="D9" s="86">
        <v>0.17091309018519241</v>
      </c>
      <c r="E9" s="86">
        <v>4.5196149877789979</v>
      </c>
      <c r="F9" s="86">
        <v>0.77400622759435977</v>
      </c>
      <c r="G9" s="86">
        <v>2.2734617817868239</v>
      </c>
      <c r="H9" s="86">
        <v>2.0055326229504011</v>
      </c>
      <c r="I9" s="86">
        <v>1.0339053095720019</v>
      </c>
      <c r="J9" s="86">
        <v>0.17191948898447137</v>
      </c>
      <c r="K9" s="86">
        <v>2.3292618789365851</v>
      </c>
      <c r="L9" s="86">
        <v>3.9979315692148201</v>
      </c>
      <c r="M9" s="86">
        <v>3.0002525425621545</v>
      </c>
      <c r="N9" s="86">
        <v>6.0703124265928841</v>
      </c>
      <c r="O9" s="86">
        <v>5.6172993131456286</v>
      </c>
      <c r="P9" s="86">
        <v>44.541588404278052</v>
      </c>
      <c r="Q9" s="86">
        <v>2.6310034834352529</v>
      </c>
      <c r="R9" s="86">
        <v>0.64132626383172042</v>
      </c>
      <c r="S9" s="86">
        <v>0.5140857970511874</v>
      </c>
      <c r="T9" s="86">
        <v>0.4137692009972776</v>
      </c>
      <c r="U9" s="86">
        <v>6.9891758397284232</v>
      </c>
      <c r="V9" s="86">
        <v>1.2052846602627141</v>
      </c>
      <c r="W9" s="86">
        <v>2.940492736980822</v>
      </c>
      <c r="X9" s="86">
        <v>1.4055262922585303</v>
      </c>
      <c r="Y9" s="86">
        <v>1.5730556543929943</v>
      </c>
      <c r="Z9" s="86">
        <v>2.2505512846931959</v>
      </c>
      <c r="AA9" s="87">
        <v>2552864.7310000001</v>
      </c>
      <c r="AB9" s="88"/>
    </row>
    <row r="10" spans="1:28" s="21" customFormat="1" ht="18" customHeight="1">
      <c r="A10" s="21" t="s">
        <v>29</v>
      </c>
      <c r="B10" s="86">
        <v>0.3866440996253398</v>
      </c>
      <c r="C10" s="86">
        <v>2.7820263734374082</v>
      </c>
      <c r="D10" s="86" t="s">
        <v>67</v>
      </c>
      <c r="E10" s="86">
        <v>21.30137087501263</v>
      </c>
      <c r="F10" s="86">
        <v>0.80140694524740308</v>
      </c>
      <c r="G10" s="86">
        <v>3.0754259131338415</v>
      </c>
      <c r="H10" s="86">
        <v>3.5341963547790538</v>
      </c>
      <c r="I10" s="86">
        <v>1.6012656591431598</v>
      </c>
      <c r="J10" s="86" t="s">
        <v>67</v>
      </c>
      <c r="K10" s="86">
        <v>1.5463657151770196</v>
      </c>
      <c r="L10" s="86">
        <v>3.6125719817513038</v>
      </c>
      <c r="M10" s="86">
        <v>1.5208912004792006</v>
      </c>
      <c r="N10" s="86">
        <v>5.270222832035965</v>
      </c>
      <c r="O10" s="86">
        <v>4.3092209349247215</v>
      </c>
      <c r="P10" s="86">
        <v>35.306832354389897</v>
      </c>
      <c r="Q10" s="86">
        <v>1.2980339382224133</v>
      </c>
      <c r="R10" s="86" t="s">
        <v>67</v>
      </c>
      <c r="S10" s="86">
        <v>0.67793803564994659</v>
      </c>
      <c r="T10" s="86" t="s">
        <v>67</v>
      </c>
      <c r="U10" s="86">
        <v>6.1455458987349356</v>
      </c>
      <c r="V10" s="86">
        <v>1.9208423760491027</v>
      </c>
      <c r="W10" s="86">
        <v>1.7529847283354298</v>
      </c>
      <c r="X10" s="86">
        <v>1.3949529096785991</v>
      </c>
      <c r="Y10" s="86">
        <v>0.59887297033369591</v>
      </c>
      <c r="Z10" s="86">
        <v>1.1623879038589329</v>
      </c>
      <c r="AA10" s="87">
        <v>3985127.929</v>
      </c>
      <c r="AB10" s="88"/>
    </row>
    <row r="11" spans="1:28" s="21" customFormat="1" ht="18" customHeight="1">
      <c r="A11" s="21" t="s">
        <v>30</v>
      </c>
      <c r="B11" s="86">
        <v>2.0864885113086964</v>
      </c>
      <c r="C11" s="86">
        <v>2.7112870386456804</v>
      </c>
      <c r="D11" s="86">
        <v>1.7366192477890754</v>
      </c>
      <c r="E11" s="86">
        <v>8.521664767593176</v>
      </c>
      <c r="F11" s="86">
        <v>1.0794584028686667</v>
      </c>
      <c r="G11" s="86">
        <v>10.399890159646471</v>
      </c>
      <c r="H11" s="86">
        <v>0.65987512199624954</v>
      </c>
      <c r="I11" s="86">
        <v>3.4094152965187301</v>
      </c>
      <c r="J11" s="86">
        <v>2.6421204614934433</v>
      </c>
      <c r="K11" s="86">
        <v>3.6418552510072226</v>
      </c>
      <c r="L11" s="86">
        <v>0.60961346574923181</v>
      </c>
      <c r="M11" s="86">
        <v>10.935455513669829</v>
      </c>
      <c r="N11" s="86">
        <v>9.1108649601058751</v>
      </c>
      <c r="O11" s="86">
        <v>2.0765162245235005</v>
      </c>
      <c r="P11" s="86">
        <v>14.253053836902598</v>
      </c>
      <c r="Q11" s="86">
        <v>0.61495474072948397</v>
      </c>
      <c r="R11" s="86">
        <v>1.3413811352794185</v>
      </c>
      <c r="S11" s="86">
        <v>1.5935043726332798</v>
      </c>
      <c r="T11" s="86">
        <v>3.2205385847590828</v>
      </c>
      <c r="U11" s="86">
        <v>8.2954826666028278</v>
      </c>
      <c r="V11" s="86">
        <v>2.7591985086640363</v>
      </c>
      <c r="W11" s="86">
        <v>2.7159301643789964</v>
      </c>
      <c r="X11" s="86">
        <v>2.1243289323758239</v>
      </c>
      <c r="Y11" s="86">
        <v>0.52673501529847622</v>
      </c>
      <c r="Z11" s="86">
        <v>2.9337676194601237</v>
      </c>
      <c r="AA11" s="87">
        <v>2377428.6189999999</v>
      </c>
      <c r="AB11" s="88"/>
    </row>
    <row r="12" spans="1:28" s="21" customFormat="1" ht="18" customHeight="1">
      <c r="A12" s="21" t="s">
        <v>31</v>
      </c>
      <c r="B12" s="86">
        <v>0.2536813497480872</v>
      </c>
      <c r="C12" s="86">
        <v>2.2566250383387163</v>
      </c>
      <c r="D12" s="86">
        <v>0.38934987437589197</v>
      </c>
      <c r="E12" s="86">
        <v>2.6866137817552738</v>
      </c>
      <c r="F12" s="86">
        <v>0.95910212549957929</v>
      </c>
      <c r="G12" s="86">
        <v>3.9401771668385122</v>
      </c>
      <c r="H12" s="86">
        <v>0.66988497547172177</v>
      </c>
      <c r="I12" s="86">
        <v>1.082448420679299</v>
      </c>
      <c r="J12" s="86">
        <v>0.17373937919514115</v>
      </c>
      <c r="K12" s="86">
        <v>1.9939682780052148</v>
      </c>
      <c r="L12" s="86">
        <v>3.354872108059201</v>
      </c>
      <c r="M12" s="86">
        <v>2.8564748190920803</v>
      </c>
      <c r="N12" s="86">
        <v>5.7425626050828429</v>
      </c>
      <c r="O12" s="86">
        <v>5.3121150590804733</v>
      </c>
      <c r="P12" s="86">
        <v>43.722377379318914</v>
      </c>
      <c r="Q12" s="86">
        <v>4.8216224546641548</v>
      </c>
      <c r="R12" s="86">
        <v>1.3301948569782138</v>
      </c>
      <c r="S12" s="86">
        <v>0.48265696025462795</v>
      </c>
      <c r="T12" s="86">
        <v>0.60195307260751729</v>
      </c>
      <c r="U12" s="86">
        <v>9.0259285501333082</v>
      </c>
      <c r="V12" s="86">
        <v>0.71992381749063539</v>
      </c>
      <c r="W12" s="86">
        <v>4.1975459773691286</v>
      </c>
      <c r="X12" s="86">
        <v>0.4395943175535737</v>
      </c>
      <c r="Y12" s="86">
        <v>1.3316409451283668</v>
      </c>
      <c r="Z12" s="86">
        <v>1.6549466872795298</v>
      </c>
      <c r="AA12" s="87">
        <v>1249992.9550000001</v>
      </c>
      <c r="AB12" s="88"/>
    </row>
    <row r="13" spans="1:28" s="21" customFormat="1" ht="18" customHeight="1">
      <c r="A13" s="21" t="s">
        <v>32</v>
      </c>
      <c r="B13" s="86" t="s">
        <v>67</v>
      </c>
      <c r="C13" s="86" t="s">
        <v>67</v>
      </c>
      <c r="D13" s="86" t="s">
        <v>67</v>
      </c>
      <c r="E13" s="86" t="s">
        <v>67</v>
      </c>
      <c r="F13" s="86" t="s">
        <v>67</v>
      </c>
      <c r="G13" s="86" t="s">
        <v>67</v>
      </c>
      <c r="H13" s="86">
        <v>1.9588357167861696</v>
      </c>
      <c r="I13" s="86" t="s">
        <v>67</v>
      </c>
      <c r="J13" s="86" t="s">
        <v>67</v>
      </c>
      <c r="K13" s="86" t="s">
        <v>67</v>
      </c>
      <c r="L13" s="86">
        <v>8.9451956926612208</v>
      </c>
      <c r="M13" s="86">
        <v>16.497605645709896</v>
      </c>
      <c r="N13" s="86">
        <v>3.8023443168676638</v>
      </c>
      <c r="O13" s="86">
        <v>5.5242183081378684</v>
      </c>
      <c r="P13" s="86">
        <v>56.07055437343611</v>
      </c>
      <c r="Q13" s="86" t="s">
        <v>67</v>
      </c>
      <c r="R13" s="86" t="s">
        <v>67</v>
      </c>
      <c r="S13" s="86" t="s">
        <v>67</v>
      </c>
      <c r="T13" s="86">
        <v>1.3054713909195719</v>
      </c>
      <c r="U13" s="86">
        <v>5.8957745554814958</v>
      </c>
      <c r="V13" s="86" t="s">
        <v>67</v>
      </c>
      <c r="W13" s="86" t="s">
        <v>67</v>
      </c>
      <c r="X13" s="86" t="s">
        <v>67</v>
      </c>
      <c r="Y13" s="86" t="s">
        <v>67</v>
      </c>
      <c r="Z13" s="86" t="s">
        <v>67</v>
      </c>
      <c r="AA13" s="87">
        <v>320935.79599999997</v>
      </c>
      <c r="AB13" s="88"/>
    </row>
    <row r="14" spans="1:28" s="21" customFormat="1" ht="18" customHeight="1">
      <c r="A14" s="89" t="s">
        <v>33</v>
      </c>
      <c r="B14" s="86" t="s">
        <v>67</v>
      </c>
      <c r="C14" s="86">
        <v>1.6757587683218642</v>
      </c>
      <c r="D14" s="86" t="s">
        <v>67</v>
      </c>
      <c r="E14" s="86">
        <v>2.8365585544200171</v>
      </c>
      <c r="F14" s="86" t="s">
        <v>67</v>
      </c>
      <c r="G14" s="86">
        <v>1.8790167533542252</v>
      </c>
      <c r="H14" s="86">
        <v>2.5778927941178309</v>
      </c>
      <c r="I14" s="86">
        <v>1.9200526119367183</v>
      </c>
      <c r="J14" s="86" t="s">
        <v>67</v>
      </c>
      <c r="K14" s="86">
        <v>1.4559418271243676</v>
      </c>
      <c r="L14" s="86">
        <v>2.8950705993712926</v>
      </c>
      <c r="M14" s="86">
        <v>2.3994856175298906</v>
      </c>
      <c r="N14" s="86">
        <v>5.2714450950624743</v>
      </c>
      <c r="O14" s="86">
        <v>4.0390253401571732</v>
      </c>
      <c r="P14" s="86">
        <v>62.242468374743687</v>
      </c>
      <c r="Q14" s="86" t="s">
        <v>67</v>
      </c>
      <c r="R14" s="86" t="s">
        <v>67</v>
      </c>
      <c r="S14" s="86">
        <v>0.69696111956567808</v>
      </c>
      <c r="T14" s="86" t="s">
        <v>67</v>
      </c>
      <c r="U14" s="86">
        <v>6.1496973203624545</v>
      </c>
      <c r="V14" s="86">
        <v>1.2981859303300813</v>
      </c>
      <c r="W14" s="86">
        <v>0.43480788865145348</v>
      </c>
      <c r="X14" s="86">
        <v>0.89388790672298124</v>
      </c>
      <c r="Y14" s="86">
        <v>0.25521689490294663</v>
      </c>
      <c r="Z14" s="86">
        <v>1.0785266033248682</v>
      </c>
      <c r="AA14" s="87">
        <v>1753649.186</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1379580.7860000001</v>
      </c>
      <c r="AB15" s="88"/>
    </row>
    <row r="16" spans="1:28" s="21" customFormat="1" ht="18" customHeight="1">
      <c r="A16" s="21" t="s">
        <v>35</v>
      </c>
      <c r="B16" s="86" t="s">
        <v>67</v>
      </c>
      <c r="C16" s="86" t="s">
        <v>67</v>
      </c>
      <c r="D16" s="86">
        <v>4.0421307490411467</v>
      </c>
      <c r="E16" s="86">
        <v>4.9393056163135896</v>
      </c>
      <c r="F16" s="86">
        <v>6.3411391734451996</v>
      </c>
      <c r="G16" s="86" t="s">
        <v>67</v>
      </c>
      <c r="H16" s="86">
        <v>6.4041190290623859</v>
      </c>
      <c r="I16" s="86">
        <v>2.1109058459970615</v>
      </c>
      <c r="J16" s="86">
        <v>1.1089254134154136</v>
      </c>
      <c r="K16" s="86">
        <v>5.2418545082469539</v>
      </c>
      <c r="L16" s="86">
        <v>4.1283460063061117</v>
      </c>
      <c r="M16" s="86">
        <v>5.3535338251351821</v>
      </c>
      <c r="N16" s="86">
        <v>4.2338698371583865</v>
      </c>
      <c r="O16" s="86" t="s">
        <v>67</v>
      </c>
      <c r="P16" s="86">
        <v>56.095869995878566</v>
      </c>
      <c r="Q16" s="86" t="s">
        <v>67</v>
      </c>
      <c r="R16" s="86" t="s">
        <v>67</v>
      </c>
      <c r="S16" s="86" t="s">
        <v>67</v>
      </c>
      <c r="T16" s="86" t="s">
        <v>67</v>
      </c>
      <c r="U16" s="86" t="s">
        <v>67</v>
      </c>
      <c r="V16" s="86" t="s">
        <v>67</v>
      </c>
      <c r="W16" s="86" t="s">
        <v>67</v>
      </c>
      <c r="X16" s="86" t="s">
        <v>67</v>
      </c>
      <c r="Y16" s="86" t="s">
        <v>67</v>
      </c>
      <c r="Z16" s="86" t="s">
        <v>67</v>
      </c>
      <c r="AA16" s="87">
        <v>624142.42799999996</v>
      </c>
      <c r="AB16" s="88"/>
    </row>
    <row r="17" spans="1:28" s="21" customFormat="1" ht="18" customHeight="1">
      <c r="A17" s="21" t="s">
        <v>36</v>
      </c>
      <c r="B17" s="86" t="s">
        <v>67</v>
      </c>
      <c r="C17" s="86">
        <v>1.0233033008523407</v>
      </c>
      <c r="D17" s="86">
        <v>8.179363409450584</v>
      </c>
      <c r="E17" s="86">
        <v>6.550400797831661</v>
      </c>
      <c r="F17" s="86">
        <v>2.5090088158276163</v>
      </c>
      <c r="G17" s="86">
        <v>13.191013347561368</v>
      </c>
      <c r="H17" s="86" t="s">
        <v>67</v>
      </c>
      <c r="I17" s="86">
        <v>37.29866634875377</v>
      </c>
      <c r="J17" s="86">
        <v>0.6059922793807867</v>
      </c>
      <c r="K17" s="86" t="s">
        <v>67</v>
      </c>
      <c r="L17" s="86">
        <v>2.7171950130425109</v>
      </c>
      <c r="M17" s="86">
        <v>1.0024956328836792</v>
      </c>
      <c r="N17" s="86">
        <v>3.128466893554454</v>
      </c>
      <c r="O17" s="86">
        <v>0.6435110856766465</v>
      </c>
      <c r="P17" s="86">
        <v>5.8810212745328014</v>
      </c>
      <c r="Q17" s="86" t="s">
        <v>67</v>
      </c>
      <c r="R17" s="86" t="s">
        <v>67</v>
      </c>
      <c r="S17" s="86">
        <v>2.6293588641419583</v>
      </c>
      <c r="T17" s="86" t="s">
        <v>67</v>
      </c>
      <c r="U17" s="86" t="s">
        <v>67</v>
      </c>
      <c r="V17" s="86">
        <v>10.443335146209069</v>
      </c>
      <c r="W17" s="86" t="s">
        <v>67</v>
      </c>
      <c r="X17" s="86">
        <v>4.1968677903007556</v>
      </c>
      <c r="Y17" s="86" t="s">
        <v>67</v>
      </c>
      <c r="Z17" s="86" t="s">
        <v>67</v>
      </c>
      <c r="AA17" s="87">
        <v>452895.53899999999</v>
      </c>
      <c r="AB17" s="88"/>
    </row>
    <row r="18" spans="1:28" s="93" customFormat="1" ht="30.75" customHeight="1" thickBot="1">
      <c r="A18" s="90" t="s">
        <v>37</v>
      </c>
      <c r="B18" s="91">
        <v>0.46394371918643157</v>
      </c>
      <c r="C18" s="91">
        <v>2.1253007029157538</v>
      </c>
      <c r="D18" s="91">
        <v>0.76745230935382702</v>
      </c>
      <c r="E18" s="91">
        <v>8.9182666431464881</v>
      </c>
      <c r="F18" s="91">
        <v>0.95456937981184853</v>
      </c>
      <c r="G18" s="91">
        <v>3.8770337311746172</v>
      </c>
      <c r="H18" s="91">
        <v>2.0927738725246852</v>
      </c>
      <c r="I18" s="91">
        <v>2.7255500268491737</v>
      </c>
      <c r="J18" s="91">
        <v>0.53781704176241962</v>
      </c>
      <c r="K18" s="91">
        <v>1.9789810119136533</v>
      </c>
      <c r="L18" s="91">
        <v>2.8578460832684929</v>
      </c>
      <c r="M18" s="91">
        <v>3.8503378749696346</v>
      </c>
      <c r="N18" s="91">
        <v>5.4340238732785151</v>
      </c>
      <c r="O18" s="91">
        <v>3.5543737892748921</v>
      </c>
      <c r="P18" s="91">
        <v>43.937255385018162</v>
      </c>
      <c r="Q18" s="91">
        <v>1.3185640696979051</v>
      </c>
      <c r="R18" s="91">
        <v>0.44152956235832053</v>
      </c>
      <c r="S18" s="91">
        <v>0.73614706613593406</v>
      </c>
      <c r="T18" s="91">
        <v>0.67255657191669904</v>
      </c>
      <c r="U18" s="91">
        <v>5.8526423617618635</v>
      </c>
      <c r="V18" s="91">
        <v>1.7145258285375793</v>
      </c>
      <c r="W18" s="91">
        <v>1.8343595891833855</v>
      </c>
      <c r="X18" s="91">
        <v>1.2394295775002329</v>
      </c>
      <c r="Y18" s="91">
        <v>0.66455842565965262</v>
      </c>
      <c r="Z18" s="91">
        <v>1.4501615027998283</v>
      </c>
      <c r="AA18" s="92">
        <v>14696617.969000001</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8">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5" customHeight="1">
      <c r="A21" s="95" t="s">
        <v>69</v>
      </c>
      <c r="B21" s="96"/>
      <c r="C21" s="96"/>
      <c r="D21" s="96"/>
      <c r="E21" s="96"/>
      <c r="F21" s="96"/>
      <c r="G21" s="96"/>
      <c r="H21" s="96"/>
      <c r="I21" s="96"/>
      <c r="J21" s="96"/>
      <c r="K21" s="96"/>
      <c r="L21" s="96"/>
      <c r="M21" s="96"/>
      <c r="N21" s="96"/>
      <c r="O21" s="96"/>
      <c r="P21" s="96"/>
      <c r="Q21" s="15"/>
      <c r="R21" s="15"/>
      <c r="S21" s="15"/>
      <c r="T21" s="15"/>
      <c r="U21" s="15"/>
      <c r="V21" s="15"/>
      <c r="W21" s="15"/>
      <c r="X21" s="15"/>
      <c r="Y21" s="15"/>
      <c r="Z21" s="15"/>
      <c r="AA21" s="15"/>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3.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EA42B7D5-0F83-4DC2-B0D3-7B6263AA038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F07E-F835-4B6A-9C35-48EAC2DA62F8}">
  <dimension ref="A1:AC22"/>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210" t="s">
        <v>1068</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row>
    <row r="2" spans="1:29" s="373" customFormat="1" ht="28.2">
      <c r="A2" s="372" t="s">
        <v>414</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row>
    <row r="3" spans="1:29" s="374" customFormat="1" ht="18" customHeight="1">
      <c r="A3" s="100">
        <v>45230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76" customFormat="1" ht="18" customHeight="1">
      <c r="A4" s="375" t="s">
        <v>63</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row>
    <row r="5" spans="1:29" ht="7.5" customHeight="1" thickBot="1"/>
    <row r="6" spans="1:29" ht="102" customHeight="1">
      <c r="A6" s="9" t="s">
        <v>64</v>
      </c>
      <c r="B6" s="377" t="s">
        <v>2</v>
      </c>
      <c r="C6" s="377" t="s">
        <v>3</v>
      </c>
      <c r="D6" s="377" t="s">
        <v>4</v>
      </c>
      <c r="E6" s="377" t="s">
        <v>5</v>
      </c>
      <c r="F6" s="377" t="s">
        <v>6</v>
      </c>
      <c r="G6" s="377" t="s">
        <v>7</v>
      </c>
      <c r="H6" s="377" t="s">
        <v>8</v>
      </c>
      <c r="I6" s="377" t="s">
        <v>9</v>
      </c>
      <c r="J6" s="377" t="s">
        <v>10</v>
      </c>
      <c r="K6" s="377" t="s">
        <v>11</v>
      </c>
      <c r="L6" s="377" t="s">
        <v>12</v>
      </c>
      <c r="M6" s="377" t="s">
        <v>13</v>
      </c>
      <c r="N6" s="377" t="s">
        <v>14</v>
      </c>
      <c r="O6" s="377" t="s">
        <v>15</v>
      </c>
      <c r="P6" s="377" t="s">
        <v>16</v>
      </c>
      <c r="Q6" s="377" t="s">
        <v>17</v>
      </c>
      <c r="R6" s="377" t="s">
        <v>18</v>
      </c>
      <c r="S6" s="377" t="s">
        <v>19</v>
      </c>
      <c r="T6" s="377" t="s">
        <v>20</v>
      </c>
      <c r="U6" s="377" t="s">
        <v>21</v>
      </c>
      <c r="V6" s="377" t="s">
        <v>22</v>
      </c>
      <c r="W6" s="377" t="s">
        <v>23</v>
      </c>
      <c r="X6" s="377" t="s">
        <v>24</v>
      </c>
      <c r="Y6" s="377" t="s">
        <v>25</v>
      </c>
      <c r="Z6" s="377" t="s">
        <v>26</v>
      </c>
      <c r="AA6" s="378" t="s">
        <v>415</v>
      </c>
    </row>
    <row r="7" spans="1:29" ht="4.5" customHeight="1">
      <c r="A7" s="379"/>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1"/>
    </row>
    <row r="8" spans="1:29" ht="7.5" customHeight="1">
      <c r="A8" s="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3"/>
    </row>
    <row r="9" spans="1:29" s="21" customFormat="1" ht="20.100000000000001" customHeight="1">
      <c r="A9" s="85" t="s">
        <v>28</v>
      </c>
      <c r="B9" s="384" t="s">
        <v>67</v>
      </c>
      <c r="C9" s="384">
        <v>0.65944819572677726</v>
      </c>
      <c r="D9" s="384">
        <v>6.9253587922893198E-2</v>
      </c>
      <c r="E9" s="384">
        <v>1.467369137929371</v>
      </c>
      <c r="F9" s="384">
        <v>0.31479418838627543</v>
      </c>
      <c r="G9" s="384">
        <v>0.54756361738326587</v>
      </c>
      <c r="H9" s="384">
        <v>1.317130075314068</v>
      </c>
      <c r="I9" s="384">
        <v>0.40537503448453566</v>
      </c>
      <c r="J9" s="384">
        <v>4.5285477257003486E-2</v>
      </c>
      <c r="K9" s="384">
        <v>0.4094841188863737</v>
      </c>
      <c r="L9" s="384">
        <v>0.51416628719296831</v>
      </c>
      <c r="M9" s="384">
        <v>0.68151571868044591</v>
      </c>
      <c r="N9" s="384">
        <v>1.4970511088721259</v>
      </c>
      <c r="O9" s="384">
        <v>0.69796983440544247</v>
      </c>
      <c r="P9" s="384">
        <v>88.536205841023801</v>
      </c>
      <c r="Q9" s="384">
        <v>0.23008794080899508</v>
      </c>
      <c r="R9" s="384">
        <v>0.13710450909766297</v>
      </c>
      <c r="S9" s="384">
        <v>0.21151649137358011</v>
      </c>
      <c r="T9" s="384">
        <v>0.20108140466666607</v>
      </c>
      <c r="U9" s="384">
        <v>0.71903055448620257</v>
      </c>
      <c r="V9" s="384">
        <v>0.34335533589709472</v>
      </c>
      <c r="W9" s="384">
        <v>0.18260399211668538</v>
      </c>
      <c r="X9" s="384">
        <v>0.36114488233130437</v>
      </c>
      <c r="Y9" s="384">
        <v>0.1194429517434865</v>
      </c>
      <c r="Z9" s="384">
        <v>0.33201971401296548</v>
      </c>
      <c r="AA9" s="87">
        <v>1496221.3959999999</v>
      </c>
      <c r="AB9" s="385"/>
      <c r="AC9" s="385"/>
    </row>
    <row r="10" spans="1:29" s="21" customFormat="1" ht="20.100000000000001" customHeight="1">
      <c r="A10" s="21" t="s">
        <v>29</v>
      </c>
      <c r="B10" s="384">
        <v>3.6523392664116201E-2</v>
      </c>
      <c r="C10" s="384">
        <v>1.4654419940557895</v>
      </c>
      <c r="D10" s="384" t="s">
        <v>67</v>
      </c>
      <c r="E10" s="384">
        <v>13.907058372405681</v>
      </c>
      <c r="F10" s="384">
        <v>0.15914571289255319</v>
      </c>
      <c r="G10" s="384">
        <v>0.34542123518631773</v>
      </c>
      <c r="H10" s="384">
        <v>2.2334408399524905</v>
      </c>
      <c r="I10" s="384">
        <v>0.38017508587106419</v>
      </c>
      <c r="J10" s="384" t="s">
        <v>67</v>
      </c>
      <c r="K10" s="384">
        <v>0.24944288662880304</v>
      </c>
      <c r="L10" s="384">
        <v>0.88506990081739567</v>
      </c>
      <c r="M10" s="384">
        <v>0.36785917207707058</v>
      </c>
      <c r="N10" s="384">
        <v>1.5030252709637615</v>
      </c>
      <c r="O10" s="384">
        <v>0.86081200095708499</v>
      </c>
      <c r="P10" s="384">
        <v>74.8570834548173</v>
      </c>
      <c r="Q10" s="384">
        <v>0.19595560708849896</v>
      </c>
      <c r="R10" s="384" t="s">
        <v>67</v>
      </c>
      <c r="S10" s="384">
        <v>0.12053899795536215</v>
      </c>
      <c r="T10" s="384" t="s">
        <v>67</v>
      </c>
      <c r="U10" s="384">
        <v>1.0685424930623793</v>
      </c>
      <c r="V10" s="384">
        <v>0.33501483472361271</v>
      </c>
      <c r="W10" s="384">
        <v>0.20839364178777425</v>
      </c>
      <c r="X10" s="384">
        <v>0.4900563610002121</v>
      </c>
      <c r="Y10" s="384">
        <v>0.13289135796399276</v>
      </c>
      <c r="Z10" s="384">
        <v>0.19810738712873968</v>
      </c>
      <c r="AA10" s="87">
        <v>2683406.2459999998</v>
      </c>
      <c r="AB10" s="385"/>
      <c r="AC10" s="385"/>
    </row>
    <row r="11" spans="1:29" s="21" customFormat="1" ht="20.100000000000001" customHeight="1">
      <c r="A11" s="21" t="s">
        <v>30</v>
      </c>
      <c r="B11" s="384">
        <v>0.28938857581485056</v>
      </c>
      <c r="C11" s="384">
        <v>1.0150781114553082</v>
      </c>
      <c r="D11" s="384">
        <v>0.43398701572372728</v>
      </c>
      <c r="E11" s="384">
        <v>11.045497172811794</v>
      </c>
      <c r="F11" s="384">
        <v>0.11133185269344938</v>
      </c>
      <c r="G11" s="384">
        <v>1.9908815764861327</v>
      </c>
      <c r="H11" s="384">
        <v>0.47287291364693723</v>
      </c>
      <c r="I11" s="384">
        <v>0.48579200524592736</v>
      </c>
      <c r="J11" s="384">
        <v>0.85562293046787596</v>
      </c>
      <c r="K11" s="384">
        <v>0.62487022982798668</v>
      </c>
      <c r="L11" s="384">
        <v>0.37718473987831763</v>
      </c>
      <c r="M11" s="384">
        <v>5.9033902485622907</v>
      </c>
      <c r="N11" s="384">
        <v>15.420877557210961</v>
      </c>
      <c r="O11" s="384">
        <v>1.0781338414903403</v>
      </c>
      <c r="P11" s="384">
        <v>52.942021372930604</v>
      </c>
      <c r="Q11" s="384">
        <v>0.12428589550113137</v>
      </c>
      <c r="R11" s="384">
        <v>0.23617382058574113</v>
      </c>
      <c r="S11" s="384">
        <v>0.70126018076064778</v>
      </c>
      <c r="T11" s="384">
        <v>1.3168722237529298</v>
      </c>
      <c r="U11" s="384">
        <v>1.743708972089298</v>
      </c>
      <c r="V11" s="384">
        <v>0.22538695358596861</v>
      </c>
      <c r="W11" s="384">
        <v>0.4662905029663128</v>
      </c>
      <c r="X11" s="384">
        <v>1.2115778910574722</v>
      </c>
      <c r="Y11" s="384">
        <v>0.28254429889439131</v>
      </c>
      <c r="Z11" s="384">
        <v>0.64496911655961009</v>
      </c>
      <c r="AA11" s="87">
        <v>1493510.581</v>
      </c>
      <c r="AB11" s="385"/>
      <c r="AC11" s="385"/>
    </row>
    <row r="12" spans="1:29" s="21" customFormat="1" ht="20.100000000000001" customHeight="1">
      <c r="A12" s="21" t="s">
        <v>31</v>
      </c>
      <c r="B12" s="384">
        <v>6.5911461238189474E-5</v>
      </c>
      <c r="C12" s="384">
        <v>1.4936076742572176E-4</v>
      </c>
      <c r="D12" s="384">
        <v>3.8448352388943858E-4</v>
      </c>
      <c r="E12" s="384">
        <v>9.8481744715540409E-5</v>
      </c>
      <c r="F12" s="384">
        <v>1.2025950822406499E-4</v>
      </c>
      <c r="G12" s="384">
        <v>1.6940401879639926E-4</v>
      </c>
      <c r="H12" s="384">
        <v>3.0891661175056692E-3</v>
      </c>
      <c r="I12" s="384">
        <v>1.0985243539698246E-5</v>
      </c>
      <c r="J12" s="384">
        <v>1.9272357087189903E-5</v>
      </c>
      <c r="K12" s="384">
        <v>2.1450133438042363E-4</v>
      </c>
      <c r="L12" s="384">
        <v>3.1544994080312432E-3</v>
      </c>
      <c r="M12" s="384">
        <v>1.0875583827872133E-2</v>
      </c>
      <c r="N12" s="384">
        <v>8.3032252380165497E-2</v>
      </c>
      <c r="O12" s="384">
        <v>1.2488872839640799E-2</v>
      </c>
      <c r="P12" s="384">
        <v>99.885011866886416</v>
      </c>
      <c r="Q12" s="384">
        <v>4.6562014722650803E-4</v>
      </c>
      <c r="R12" s="384">
        <v>9.6361785435949512E-7</v>
      </c>
      <c r="S12" s="384" t="s">
        <v>67</v>
      </c>
      <c r="T12" s="384">
        <v>1.0503434612518498E-4</v>
      </c>
      <c r="U12" s="384">
        <v>3.3514628974623241E-4</v>
      </c>
      <c r="V12" s="384">
        <v>1.6959674236727117E-5</v>
      </c>
      <c r="W12" s="384">
        <v>1.8867637588358915E-4</v>
      </c>
      <c r="X12" s="384" t="s">
        <v>67</v>
      </c>
      <c r="Y12" s="384">
        <v>7.7089428348759612E-7</v>
      </c>
      <c r="Z12" s="384">
        <v>1.9272357087189902E-6</v>
      </c>
      <c r="AA12" s="87">
        <v>518877.891</v>
      </c>
      <c r="AB12" s="385"/>
      <c r="AC12" s="385"/>
    </row>
    <row r="13" spans="1:29" s="21" customFormat="1" ht="20.100000000000001" customHeight="1">
      <c r="A13" s="21" t="s">
        <v>32</v>
      </c>
      <c r="B13" s="384" t="s">
        <v>67</v>
      </c>
      <c r="C13" s="384" t="s">
        <v>67</v>
      </c>
      <c r="D13" s="384" t="s">
        <v>67</v>
      </c>
      <c r="E13" s="384" t="s">
        <v>67</v>
      </c>
      <c r="F13" s="384" t="s">
        <v>67</v>
      </c>
      <c r="G13" s="384" t="s">
        <v>67</v>
      </c>
      <c r="H13" s="384">
        <v>0.24324432017326902</v>
      </c>
      <c r="I13" s="384" t="s">
        <v>67</v>
      </c>
      <c r="J13" s="384" t="s">
        <v>67</v>
      </c>
      <c r="K13" s="384" t="s">
        <v>67</v>
      </c>
      <c r="L13" s="384">
        <v>0.99926611819211397</v>
      </c>
      <c r="M13" s="384">
        <v>3.399547175990965</v>
      </c>
      <c r="N13" s="384">
        <v>0.68536178712886087</v>
      </c>
      <c r="O13" s="384">
        <v>0.27956146920851366</v>
      </c>
      <c r="P13" s="384">
        <v>93.789437929529697</v>
      </c>
      <c r="Q13" s="384" t="s">
        <v>67</v>
      </c>
      <c r="R13" s="384" t="s">
        <v>67</v>
      </c>
      <c r="S13" s="384" t="s">
        <v>67</v>
      </c>
      <c r="T13" s="384">
        <v>0.41417278515114597</v>
      </c>
      <c r="U13" s="384">
        <v>0.18940841462543148</v>
      </c>
      <c r="V13" s="384" t="s">
        <v>67</v>
      </c>
      <c r="W13" s="384" t="s">
        <v>67</v>
      </c>
      <c r="X13" s="384" t="s">
        <v>67</v>
      </c>
      <c r="Y13" s="384" t="s">
        <v>67</v>
      </c>
      <c r="Z13" s="384" t="s">
        <v>67</v>
      </c>
      <c r="AA13" s="87">
        <v>341034.47899999999</v>
      </c>
      <c r="AB13" s="385"/>
      <c r="AC13" s="385"/>
    </row>
    <row r="14" spans="1:29" s="21" customFormat="1" ht="20.100000000000001" customHeight="1">
      <c r="A14" s="89" t="s">
        <v>33</v>
      </c>
      <c r="B14" s="384" t="s">
        <v>67</v>
      </c>
      <c r="C14" s="384" t="s">
        <v>67</v>
      </c>
      <c r="D14" s="384" t="s">
        <v>67</v>
      </c>
      <c r="E14" s="384" t="s">
        <v>67</v>
      </c>
      <c r="F14" s="384" t="s">
        <v>67</v>
      </c>
      <c r="G14" s="384" t="s">
        <v>67</v>
      </c>
      <c r="H14" s="384" t="s">
        <v>67</v>
      </c>
      <c r="I14" s="384" t="s">
        <v>67</v>
      </c>
      <c r="J14" s="384" t="s">
        <v>67</v>
      </c>
      <c r="K14" s="384" t="s">
        <v>67</v>
      </c>
      <c r="L14" s="384" t="s">
        <v>67</v>
      </c>
      <c r="M14" s="384" t="s">
        <v>67</v>
      </c>
      <c r="N14" s="384" t="s">
        <v>67</v>
      </c>
      <c r="O14" s="384" t="s">
        <v>67</v>
      </c>
      <c r="P14" s="384">
        <v>100</v>
      </c>
      <c r="Q14" s="384" t="s">
        <v>67</v>
      </c>
      <c r="R14" s="384" t="s">
        <v>67</v>
      </c>
      <c r="S14" s="384" t="s">
        <v>67</v>
      </c>
      <c r="T14" s="384" t="s">
        <v>67</v>
      </c>
      <c r="U14" s="384" t="s">
        <v>67</v>
      </c>
      <c r="V14" s="384" t="s">
        <v>67</v>
      </c>
      <c r="W14" s="384" t="s">
        <v>67</v>
      </c>
      <c r="X14" s="384" t="s">
        <v>67</v>
      </c>
      <c r="Y14" s="384" t="s">
        <v>67</v>
      </c>
      <c r="Z14" s="384" t="s">
        <v>67</v>
      </c>
      <c r="AA14" s="87">
        <v>845832.527</v>
      </c>
      <c r="AB14" s="385"/>
      <c r="AC14" s="385"/>
    </row>
    <row r="15" spans="1:29" s="21" customFormat="1" ht="20.100000000000001" customHeight="1">
      <c r="A15" s="21" t="s">
        <v>34</v>
      </c>
      <c r="B15" s="384" t="s">
        <v>67</v>
      </c>
      <c r="C15" s="384" t="s">
        <v>67</v>
      </c>
      <c r="D15" s="384" t="s">
        <v>67</v>
      </c>
      <c r="E15" s="384" t="s">
        <v>67</v>
      </c>
      <c r="F15" s="384" t="s">
        <v>67</v>
      </c>
      <c r="G15" s="384" t="s">
        <v>67</v>
      </c>
      <c r="H15" s="384" t="s">
        <v>67</v>
      </c>
      <c r="I15" s="384" t="s">
        <v>67</v>
      </c>
      <c r="J15" s="384" t="s">
        <v>67</v>
      </c>
      <c r="K15" s="384" t="s">
        <v>67</v>
      </c>
      <c r="L15" s="384" t="s">
        <v>67</v>
      </c>
      <c r="M15" s="384" t="s">
        <v>67</v>
      </c>
      <c r="N15" s="384" t="s">
        <v>67</v>
      </c>
      <c r="O15" s="384" t="s">
        <v>67</v>
      </c>
      <c r="P15" s="384" t="s">
        <v>67</v>
      </c>
      <c r="Q15" s="384" t="s">
        <v>67</v>
      </c>
      <c r="R15" s="384" t="s">
        <v>67</v>
      </c>
      <c r="S15" s="384" t="s">
        <v>67</v>
      </c>
      <c r="T15" s="384" t="s">
        <v>67</v>
      </c>
      <c r="U15" s="384" t="s">
        <v>67</v>
      </c>
      <c r="V15" s="384" t="s">
        <v>67</v>
      </c>
      <c r="W15" s="384" t="s">
        <v>67</v>
      </c>
      <c r="X15" s="384" t="s">
        <v>67</v>
      </c>
      <c r="Y15" s="384" t="s">
        <v>67</v>
      </c>
      <c r="Z15" s="384" t="s">
        <v>67</v>
      </c>
      <c r="AA15" s="87" t="s">
        <v>67</v>
      </c>
      <c r="AB15" s="385"/>
      <c r="AC15" s="385"/>
    </row>
    <row r="16" spans="1:29" s="21" customFormat="1" ht="20.100000000000001" customHeight="1">
      <c r="A16" s="21" t="s">
        <v>35</v>
      </c>
      <c r="B16" s="384" t="s">
        <v>67</v>
      </c>
      <c r="C16" s="384" t="s">
        <v>67</v>
      </c>
      <c r="D16" s="384">
        <v>0.45131503945300289</v>
      </c>
      <c r="E16" s="384">
        <v>4.1442098287947831</v>
      </c>
      <c r="F16" s="384">
        <v>1.4569708136589163</v>
      </c>
      <c r="G16" s="384" t="s">
        <v>67</v>
      </c>
      <c r="H16" s="384">
        <v>4.9855424790336498</v>
      </c>
      <c r="I16" s="384">
        <v>5.9287167545673612E-2</v>
      </c>
      <c r="J16" s="384">
        <v>0.32158581406418812</v>
      </c>
      <c r="K16" s="384">
        <v>0.46481242676491458</v>
      </c>
      <c r="L16" s="384">
        <v>0.20484055454816227</v>
      </c>
      <c r="M16" s="384">
        <v>1.4178757270500542</v>
      </c>
      <c r="N16" s="384">
        <v>1.3319106724111569</v>
      </c>
      <c r="O16" s="384" t="s">
        <v>67</v>
      </c>
      <c r="P16" s="384">
        <v>85.161649476675493</v>
      </c>
      <c r="Q16" s="384" t="s">
        <v>67</v>
      </c>
      <c r="R16" s="384" t="s">
        <v>67</v>
      </c>
      <c r="S16" s="384" t="s">
        <v>67</v>
      </c>
      <c r="T16" s="384" t="s">
        <v>67</v>
      </c>
      <c r="U16" s="384" t="s">
        <v>67</v>
      </c>
      <c r="V16" s="384" t="s">
        <v>67</v>
      </c>
      <c r="W16" s="384" t="s">
        <v>67</v>
      </c>
      <c r="X16" s="384" t="s">
        <v>67</v>
      </c>
      <c r="Y16" s="384" t="s">
        <v>67</v>
      </c>
      <c r="Z16" s="384" t="s">
        <v>67</v>
      </c>
      <c r="AA16" s="87">
        <v>534258.95200000005</v>
      </c>
      <c r="AB16" s="385"/>
      <c r="AC16" s="385"/>
    </row>
    <row r="17" spans="1:29" s="21" customFormat="1" ht="20.100000000000001" customHeight="1">
      <c r="A17" s="21" t="s">
        <v>36</v>
      </c>
      <c r="B17" s="384" t="s">
        <v>67</v>
      </c>
      <c r="C17" s="384">
        <v>1.0863305357149498</v>
      </c>
      <c r="D17" s="384">
        <v>11.39483692756858</v>
      </c>
      <c r="E17" s="384">
        <v>6.2048971902478725</v>
      </c>
      <c r="F17" s="384">
        <v>0.45751258275137979</v>
      </c>
      <c r="G17" s="384">
        <v>18.555852115210246</v>
      </c>
      <c r="H17" s="384" t="s">
        <v>67</v>
      </c>
      <c r="I17" s="384">
        <v>37.1435429150728</v>
      </c>
      <c r="J17" s="384">
        <v>5.6105916320207269E-2</v>
      </c>
      <c r="K17" s="384" t="s">
        <v>67</v>
      </c>
      <c r="L17" s="384">
        <v>0.54288414765498449</v>
      </c>
      <c r="M17" s="384">
        <v>0.429948420905156</v>
      </c>
      <c r="N17" s="384">
        <v>0.29822615587580981</v>
      </c>
      <c r="O17" s="384">
        <v>0.19233051507006496</v>
      </c>
      <c r="P17" s="384">
        <v>22.043720439028988</v>
      </c>
      <c r="Q17" s="384" t="s">
        <v>67</v>
      </c>
      <c r="R17" s="384" t="s">
        <v>67</v>
      </c>
      <c r="S17" s="384">
        <v>0.34000491339051864</v>
      </c>
      <c r="T17" s="384" t="s">
        <v>67</v>
      </c>
      <c r="U17" s="384" t="s">
        <v>67</v>
      </c>
      <c r="V17" s="384">
        <v>0.53890129185299018</v>
      </c>
      <c r="W17" s="384" t="s">
        <v>67</v>
      </c>
      <c r="X17" s="384">
        <v>0.71490593333545815</v>
      </c>
      <c r="Y17" s="384" t="s">
        <v>67</v>
      </c>
      <c r="Z17" s="384" t="s">
        <v>67</v>
      </c>
      <c r="AA17" s="87">
        <v>521485.11099999998</v>
      </c>
      <c r="AB17" s="385"/>
      <c r="AC17" s="385"/>
    </row>
    <row r="18" spans="1:29" s="16" customFormat="1" ht="30.75" customHeight="1" thickBot="1">
      <c r="A18" s="90" t="s">
        <v>37</v>
      </c>
      <c r="B18" s="91">
        <v>6.2865398611655507E-2</v>
      </c>
      <c r="C18" s="91">
        <v>0.83011011015541647</v>
      </c>
      <c r="D18" s="91">
        <v>0.82224609926781156</v>
      </c>
      <c r="E18" s="91">
        <v>7.2866595957997067</v>
      </c>
      <c r="F18" s="91">
        <v>0.24676583266122526</v>
      </c>
      <c r="G18" s="91">
        <v>1.7068060967787295</v>
      </c>
      <c r="H18" s="91">
        <v>1.3537428569473264</v>
      </c>
      <c r="I18" s="91">
        <v>2.5790962692274815</v>
      </c>
      <c r="J18" s="91">
        <v>0.1833771032722597</v>
      </c>
      <c r="K18" s="91">
        <v>0.2920967633241271</v>
      </c>
      <c r="L18" s="91">
        <v>0.52671006122879638</v>
      </c>
      <c r="M18" s="91">
        <v>1.5377467099128808</v>
      </c>
      <c r="N18" s="91">
        <v>3.6099179891873119</v>
      </c>
      <c r="O18" s="91">
        <v>0.61254015001554341</v>
      </c>
      <c r="P18" s="91">
        <v>75.617077170344928</v>
      </c>
      <c r="Q18" s="91">
        <v>0.1251928362795072</v>
      </c>
      <c r="R18" s="91">
        <v>6.6140125449098947E-2</v>
      </c>
      <c r="S18" s="91">
        <v>0.22106224253255177</v>
      </c>
      <c r="T18" s="91">
        <v>0.285599653397271</v>
      </c>
      <c r="U18" s="91">
        <v>0.78393257420160245</v>
      </c>
      <c r="V18" s="91">
        <v>0.24071865370555051</v>
      </c>
      <c r="W18" s="91">
        <v>0.18126805925477738</v>
      </c>
      <c r="X18" s="91">
        <v>0.47870405086047774</v>
      </c>
      <c r="Y18" s="91">
        <v>0.11349617229430542</v>
      </c>
      <c r="Z18" s="91">
        <v>0.23612742528966382</v>
      </c>
      <c r="AA18" s="92">
        <v>8434627.1830000002</v>
      </c>
      <c r="AB18" s="386"/>
      <c r="AC18" s="385"/>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87"/>
      <c r="AC19" s="385"/>
    </row>
    <row r="20" spans="1:29" s="123" customFormat="1" ht="10.199999999999999">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88"/>
      <c r="AB20" s="389"/>
      <c r="AC20" s="385"/>
    </row>
    <row r="21" spans="1:29" ht="13.2" customHeight="1">
      <c r="A21" s="95" t="s">
        <v>69</v>
      </c>
      <c r="B21" s="96"/>
      <c r="C21" s="96"/>
      <c r="D21" s="96"/>
      <c r="E21" s="96"/>
      <c r="F21" s="96"/>
      <c r="G21" s="96"/>
      <c r="H21" s="96"/>
      <c r="I21" s="96"/>
      <c r="J21" s="96"/>
      <c r="K21" s="96"/>
      <c r="L21" s="96"/>
      <c r="M21" s="96"/>
      <c r="N21" s="96"/>
      <c r="O21" s="96"/>
      <c r="P21" s="96"/>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4CE1FBBA-3108-4E7A-B63A-F15A0FB83ACF}"/>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197E-A294-4EF9-9B23-B3F75397F8CF}">
  <dimension ref="A1:Q24"/>
  <sheetViews>
    <sheetView showGridLines="0" zoomScaleNormal="100"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210" t="s">
        <v>1068</v>
      </c>
      <c r="B1" s="1"/>
      <c r="C1" s="1"/>
      <c r="D1" s="1"/>
      <c r="E1" s="1"/>
      <c r="F1" s="1"/>
      <c r="G1" s="1"/>
      <c r="H1" s="1"/>
      <c r="I1" s="1"/>
      <c r="J1" s="1"/>
      <c r="K1" s="97"/>
      <c r="L1" s="97"/>
      <c r="M1" s="97"/>
    </row>
    <row r="2" spans="1:16" s="99" customFormat="1" ht="30" customHeight="1">
      <c r="A2" s="70" t="s">
        <v>70</v>
      </c>
      <c r="B2" s="70"/>
      <c r="C2" s="70"/>
      <c r="D2" s="70"/>
      <c r="E2" s="70"/>
      <c r="F2" s="70"/>
      <c r="G2" s="70"/>
      <c r="H2" s="70"/>
      <c r="I2" s="70"/>
      <c r="J2" s="70"/>
      <c r="K2" s="70"/>
      <c r="L2" s="70"/>
      <c r="M2" s="70"/>
      <c r="N2" s="70"/>
      <c r="O2" s="70"/>
      <c r="P2" s="70"/>
    </row>
    <row r="3" spans="1:16" s="98" customFormat="1" ht="23.25" customHeight="1">
      <c r="A3" s="100">
        <v>45230</v>
      </c>
      <c r="B3" s="100"/>
      <c r="C3" s="100"/>
      <c r="D3" s="100"/>
      <c r="E3" s="100"/>
      <c r="F3" s="100"/>
      <c r="G3" s="100"/>
      <c r="H3" s="100"/>
      <c r="I3" s="100"/>
      <c r="J3" s="100"/>
      <c r="K3" s="100"/>
      <c r="L3" s="100"/>
      <c r="M3" s="100"/>
      <c r="N3" s="100"/>
      <c r="O3" s="100"/>
      <c r="P3" s="100"/>
    </row>
    <row r="4" spans="1:16" s="98" customFormat="1" ht="23.25" customHeight="1">
      <c r="A4" s="101" t="s">
        <v>71</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64</v>
      </c>
      <c r="B6" s="107" t="s">
        <v>72</v>
      </c>
      <c r="C6" s="107"/>
      <c r="D6" s="107"/>
      <c r="E6" s="107" t="s">
        <v>73</v>
      </c>
      <c r="F6" s="107"/>
      <c r="G6" s="107"/>
      <c r="H6" s="107" t="s">
        <v>74</v>
      </c>
      <c r="I6" s="107"/>
      <c r="J6" s="107"/>
      <c r="K6" s="107" t="s">
        <v>75</v>
      </c>
      <c r="L6" s="107"/>
      <c r="M6" s="107"/>
      <c r="N6" s="107" t="s">
        <v>76</v>
      </c>
      <c r="O6" s="107"/>
      <c r="P6" s="107"/>
    </row>
    <row r="7" spans="1:16"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6" s="30" customFormat="1" ht="8.25" customHeight="1">
      <c r="A8" s="110"/>
      <c r="B8" s="110"/>
      <c r="C8" s="110"/>
      <c r="D8" s="110"/>
      <c r="E8" s="110"/>
      <c r="F8" s="110"/>
      <c r="G8" s="110"/>
      <c r="H8" s="110"/>
      <c r="I8" s="110"/>
      <c r="J8" s="110"/>
      <c r="K8" s="110"/>
      <c r="L8" s="110"/>
      <c r="M8" s="110"/>
      <c r="N8" s="16"/>
      <c r="O8" s="16"/>
      <c r="P8" s="16"/>
    </row>
    <row r="9" spans="1:16" s="21" customFormat="1" ht="21.9" customHeight="1">
      <c r="A9" s="85" t="s">
        <v>28</v>
      </c>
      <c r="B9" s="111">
        <v>196.04900000000001</v>
      </c>
      <c r="C9" s="111">
        <v>243.11099999999999</v>
      </c>
      <c r="D9" s="111">
        <v>155.61500000000001</v>
      </c>
      <c r="E9" s="111">
        <v>125024.814</v>
      </c>
      <c r="F9" s="111">
        <v>432.82</v>
      </c>
      <c r="G9" s="111">
        <v>5724.616</v>
      </c>
      <c r="H9" s="111">
        <v>642497.14099999995</v>
      </c>
      <c r="I9" s="111">
        <v>17670.093000000001</v>
      </c>
      <c r="J9" s="112">
        <v>662745.73199999996</v>
      </c>
      <c r="K9" s="111">
        <v>41531.413999999997</v>
      </c>
      <c r="L9" s="111">
        <v>0</v>
      </c>
      <c r="M9" s="111">
        <v>0</v>
      </c>
      <c r="N9" s="113">
        <v>809249.41799999995</v>
      </c>
      <c r="O9" s="113">
        <v>18346.024000000001</v>
      </c>
      <c r="P9" s="113">
        <v>668625.96299999999</v>
      </c>
    </row>
    <row r="10" spans="1:16" s="21" customFormat="1" ht="21.9" customHeight="1">
      <c r="A10" s="21" t="s">
        <v>29</v>
      </c>
      <c r="B10" s="111">
        <v>0</v>
      </c>
      <c r="C10" s="111">
        <v>0</v>
      </c>
      <c r="D10" s="111">
        <v>0</v>
      </c>
      <c r="E10" s="111">
        <v>361813.74699999997</v>
      </c>
      <c r="F10" s="111">
        <v>110.34699999999999</v>
      </c>
      <c r="G10" s="111">
        <v>711.37800000000004</v>
      </c>
      <c r="H10" s="111">
        <v>841761.03099999996</v>
      </c>
      <c r="I10" s="111">
        <v>630934.24600000004</v>
      </c>
      <c r="J10" s="112">
        <v>814974.18599999999</v>
      </c>
      <c r="K10" s="111">
        <v>33101.315999999999</v>
      </c>
      <c r="L10" s="111">
        <v>0</v>
      </c>
      <c r="M10" s="111">
        <v>0</v>
      </c>
      <c r="N10" s="113">
        <v>1236676.094</v>
      </c>
      <c r="O10" s="113">
        <v>631044.59299999999</v>
      </c>
      <c r="P10" s="113">
        <v>815685.56400000001</v>
      </c>
    </row>
    <row r="11" spans="1:16" s="21" customFormat="1" ht="21.9" customHeight="1">
      <c r="A11" s="21" t="s">
        <v>30</v>
      </c>
      <c r="B11" s="111">
        <v>0</v>
      </c>
      <c r="C11" s="111">
        <v>0</v>
      </c>
      <c r="D11" s="111">
        <v>0</v>
      </c>
      <c r="E11" s="111">
        <v>172796.81899999999</v>
      </c>
      <c r="F11" s="111">
        <v>7908.6480000000001</v>
      </c>
      <c r="G11" s="111">
        <v>16349.897000000001</v>
      </c>
      <c r="H11" s="111">
        <v>863593.64899999998</v>
      </c>
      <c r="I11" s="111">
        <v>47125.377999999997</v>
      </c>
      <c r="J11" s="112">
        <v>242331.747</v>
      </c>
      <c r="K11" s="111">
        <v>143404.454</v>
      </c>
      <c r="L11" s="111">
        <v>0</v>
      </c>
      <c r="M11" s="111">
        <v>0</v>
      </c>
      <c r="N11" s="113">
        <v>1179794.922</v>
      </c>
      <c r="O11" s="113">
        <v>55034.025999999998</v>
      </c>
      <c r="P11" s="113">
        <v>258681.644</v>
      </c>
    </row>
    <row r="12" spans="1:16" s="21" customFormat="1" ht="21.9" customHeight="1">
      <c r="A12" s="21" t="s">
        <v>31</v>
      </c>
      <c r="B12" s="111">
        <v>0</v>
      </c>
      <c r="C12" s="111">
        <v>0</v>
      </c>
      <c r="D12" s="111">
        <v>0</v>
      </c>
      <c r="E12" s="111">
        <v>8850.6</v>
      </c>
      <c r="F12" s="111">
        <v>0</v>
      </c>
      <c r="G12" s="111">
        <v>0</v>
      </c>
      <c r="H12" s="111">
        <v>488772.42300000001</v>
      </c>
      <c r="I12" s="111">
        <v>4936.2950000000001</v>
      </c>
      <c r="J12" s="112">
        <v>16318.58</v>
      </c>
      <c r="K12" s="111">
        <v>0</v>
      </c>
      <c r="L12" s="111">
        <v>0</v>
      </c>
      <c r="M12" s="111">
        <v>0</v>
      </c>
      <c r="N12" s="113">
        <v>497623.02299999999</v>
      </c>
      <c r="O12" s="113">
        <v>4936.2950000000001</v>
      </c>
      <c r="P12" s="113">
        <v>16318.58</v>
      </c>
    </row>
    <row r="13" spans="1:16" s="21" customFormat="1" ht="21.9" customHeight="1">
      <c r="A13" s="21" t="s">
        <v>32</v>
      </c>
      <c r="B13" s="111">
        <v>0</v>
      </c>
      <c r="C13" s="111">
        <v>0</v>
      </c>
      <c r="D13" s="111">
        <v>0</v>
      </c>
      <c r="E13" s="111">
        <v>147949.66500000001</v>
      </c>
      <c r="F13" s="111">
        <v>183.69</v>
      </c>
      <c r="G13" s="111">
        <v>200.02099999999999</v>
      </c>
      <c r="H13" s="111">
        <v>180105.14199999999</v>
      </c>
      <c r="I13" s="111">
        <v>0</v>
      </c>
      <c r="J13" s="112">
        <v>927.16399999999999</v>
      </c>
      <c r="K13" s="111">
        <v>11668.798000000001</v>
      </c>
      <c r="L13" s="111">
        <v>0</v>
      </c>
      <c r="M13" s="111">
        <v>0</v>
      </c>
      <c r="N13" s="113">
        <v>339723.60499999998</v>
      </c>
      <c r="O13" s="113">
        <v>183.69</v>
      </c>
      <c r="P13" s="113">
        <v>1127.1849999999999</v>
      </c>
    </row>
    <row r="14" spans="1:16" s="21" customFormat="1" ht="21.9" customHeight="1">
      <c r="A14" s="89" t="s">
        <v>33</v>
      </c>
      <c r="B14" s="111">
        <v>0</v>
      </c>
      <c r="C14" s="111">
        <v>0</v>
      </c>
      <c r="D14" s="111">
        <v>0</v>
      </c>
      <c r="E14" s="111">
        <v>305354.15000000002</v>
      </c>
      <c r="F14" s="111">
        <v>0</v>
      </c>
      <c r="G14" s="111">
        <v>0</v>
      </c>
      <c r="H14" s="111">
        <v>440447.98499999999</v>
      </c>
      <c r="I14" s="111">
        <v>0</v>
      </c>
      <c r="J14" s="112">
        <v>13200</v>
      </c>
      <c r="K14" s="111">
        <v>86830.391000000003</v>
      </c>
      <c r="L14" s="111">
        <v>0</v>
      </c>
      <c r="M14" s="111">
        <v>0</v>
      </c>
      <c r="N14" s="113">
        <v>832632.52599999995</v>
      </c>
      <c r="O14" s="113">
        <v>0</v>
      </c>
      <c r="P14" s="113">
        <v>13200</v>
      </c>
    </row>
    <row r="15" spans="1:16"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 customHeight="1">
      <c r="A16" s="21" t="s">
        <v>35</v>
      </c>
      <c r="B16" s="111">
        <v>0</v>
      </c>
      <c r="C16" s="111">
        <v>0</v>
      </c>
      <c r="D16" s="111">
        <v>0</v>
      </c>
      <c r="E16" s="111">
        <v>13276.814</v>
      </c>
      <c r="F16" s="111">
        <v>755.654</v>
      </c>
      <c r="G16" s="111">
        <v>3005.5770000000002</v>
      </c>
      <c r="H16" s="111">
        <v>431349.77299999999</v>
      </c>
      <c r="I16" s="111">
        <v>2530</v>
      </c>
      <c r="J16" s="112">
        <v>200</v>
      </c>
      <c r="K16" s="111">
        <v>83141.138000000006</v>
      </c>
      <c r="L16" s="111">
        <v>0</v>
      </c>
      <c r="M16" s="111">
        <v>0</v>
      </c>
      <c r="N16" s="113">
        <v>527767.72499999998</v>
      </c>
      <c r="O16" s="113">
        <v>3285.654</v>
      </c>
      <c r="P16" s="113">
        <v>3205.5770000000002</v>
      </c>
    </row>
    <row r="17" spans="1:17" s="21" customFormat="1" ht="21.9" customHeight="1">
      <c r="A17" s="21" t="s">
        <v>36</v>
      </c>
      <c r="B17" s="111">
        <v>0</v>
      </c>
      <c r="C17" s="111">
        <v>0</v>
      </c>
      <c r="D17" s="111">
        <v>0</v>
      </c>
      <c r="E17" s="111">
        <v>103105.762</v>
      </c>
      <c r="F17" s="111">
        <v>3018.6930000000002</v>
      </c>
      <c r="G17" s="111">
        <v>2064.0590000000002</v>
      </c>
      <c r="H17" s="111">
        <v>366125.69099999999</v>
      </c>
      <c r="I17" s="111">
        <v>1570.463</v>
      </c>
      <c r="J17" s="112">
        <v>819.49</v>
      </c>
      <c r="K17" s="111">
        <v>44780.955999999998</v>
      </c>
      <c r="L17" s="111">
        <v>0</v>
      </c>
      <c r="M17" s="111">
        <v>0</v>
      </c>
      <c r="N17" s="113">
        <v>514012.40899999999</v>
      </c>
      <c r="O17" s="113">
        <v>4589.1559999999999</v>
      </c>
      <c r="P17" s="113">
        <v>2883.549</v>
      </c>
    </row>
    <row r="18" spans="1:17" s="21" customFormat="1" ht="21.9" customHeight="1" thickBot="1">
      <c r="A18" s="90" t="s">
        <v>37</v>
      </c>
      <c r="B18" s="114">
        <v>196.04900000000001</v>
      </c>
      <c r="C18" s="114">
        <v>243.11099999999999</v>
      </c>
      <c r="D18" s="114">
        <v>155.61500000000001</v>
      </c>
      <c r="E18" s="114">
        <v>1238172.3740000001</v>
      </c>
      <c r="F18" s="114">
        <v>12409.852999999999</v>
      </c>
      <c r="G18" s="114">
        <v>28055.552</v>
      </c>
      <c r="H18" s="114">
        <v>4254652.8370000003</v>
      </c>
      <c r="I18" s="114">
        <v>704766.47600000002</v>
      </c>
      <c r="J18" s="115">
        <v>1751516.902</v>
      </c>
      <c r="K18" s="114">
        <v>444458.47100000002</v>
      </c>
      <c r="L18" s="114">
        <v>0</v>
      </c>
      <c r="M18" s="114">
        <v>0</v>
      </c>
      <c r="N18" s="116">
        <v>5937479.7310000006</v>
      </c>
      <c r="O18" s="116">
        <v>717419.44000000006</v>
      </c>
      <c r="P18" s="116">
        <v>1779728.0689999999</v>
      </c>
      <c r="Q18" s="117"/>
    </row>
    <row r="19" spans="1:17" s="21" customFormat="1" ht="21" customHeight="1">
      <c r="A19" s="26" t="s">
        <v>80</v>
      </c>
      <c r="B19" s="118"/>
      <c r="C19" s="118"/>
      <c r="D19" s="118"/>
      <c r="E19" s="118"/>
      <c r="F19" s="118"/>
      <c r="G19" s="118"/>
      <c r="H19" s="118"/>
      <c r="I19" s="118"/>
      <c r="J19" s="119"/>
      <c r="K19" s="119"/>
      <c r="L19" s="119"/>
      <c r="M19" s="119"/>
      <c r="N19" s="117"/>
      <c r="O19" s="117"/>
    </row>
    <row r="20" spans="1:17" s="21" customFormat="1" ht="16.5" customHeight="1">
      <c r="A20" s="95" t="s">
        <v>69</v>
      </c>
      <c r="B20" s="96"/>
      <c r="C20" s="96"/>
      <c r="D20" s="96"/>
      <c r="E20" s="96"/>
      <c r="F20" s="96"/>
      <c r="G20" s="96"/>
      <c r="H20" s="96"/>
      <c r="I20" s="96"/>
      <c r="J20" s="96"/>
      <c r="K20" s="96"/>
      <c r="L20" s="96"/>
      <c r="M20" s="96"/>
      <c r="N20" s="96"/>
      <c r="O20" s="96"/>
      <c r="P20" s="96"/>
    </row>
    <row r="21" spans="1:17" s="21" customFormat="1" ht="21.9" customHeight="1">
      <c r="A21" s="120"/>
      <c r="B21" s="121"/>
      <c r="C21" s="121"/>
      <c r="D21" s="121"/>
      <c r="E21" s="121"/>
      <c r="F21" s="121"/>
      <c r="G21" s="121"/>
      <c r="H21" s="121"/>
      <c r="I21" s="121"/>
      <c r="J21" s="122"/>
      <c r="K21" s="121"/>
      <c r="L21" s="121"/>
      <c r="M21" s="121"/>
      <c r="N21" s="121"/>
      <c r="O21" s="121"/>
      <c r="P21" s="121"/>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16074B78-1584-4304-B4D3-60AEE0F3956C}"/>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B822-96F7-4242-B662-083D5E45E4F7}">
  <dimension ref="A1:R24"/>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210" t="s">
        <v>1068</v>
      </c>
      <c r="B1" s="1"/>
      <c r="C1" s="1"/>
      <c r="D1" s="1"/>
      <c r="E1" s="1"/>
      <c r="F1" s="1"/>
      <c r="G1" s="1"/>
      <c r="H1" s="1"/>
      <c r="I1" s="1"/>
      <c r="J1" s="1"/>
      <c r="K1" s="97"/>
      <c r="L1" s="97"/>
      <c r="M1" s="97"/>
    </row>
    <row r="2" spans="1:18" s="99" customFormat="1" ht="30" customHeight="1">
      <c r="A2" s="70" t="s">
        <v>81</v>
      </c>
      <c r="B2" s="70"/>
      <c r="C2" s="70"/>
      <c r="D2" s="70"/>
      <c r="E2" s="70"/>
      <c r="F2" s="70"/>
      <c r="G2" s="70"/>
      <c r="H2" s="70"/>
      <c r="I2" s="70"/>
      <c r="J2" s="70"/>
      <c r="K2" s="70"/>
      <c r="L2" s="70"/>
      <c r="M2" s="70"/>
      <c r="N2" s="70"/>
      <c r="O2" s="70"/>
      <c r="P2" s="70"/>
    </row>
    <row r="3" spans="1:18" s="98" customFormat="1" ht="23.25" customHeight="1">
      <c r="A3" s="124">
        <v>45230</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64</v>
      </c>
      <c r="B6" s="107" t="s">
        <v>72</v>
      </c>
      <c r="C6" s="107"/>
      <c r="D6" s="107"/>
      <c r="E6" s="107" t="s">
        <v>73</v>
      </c>
      <c r="F6" s="107"/>
      <c r="G6" s="107"/>
      <c r="H6" s="107" t="s">
        <v>74</v>
      </c>
      <c r="I6" s="107"/>
      <c r="J6" s="107"/>
      <c r="K6" s="107" t="s">
        <v>75</v>
      </c>
      <c r="L6" s="107"/>
      <c r="M6" s="107"/>
      <c r="N6" s="107" t="s">
        <v>76</v>
      </c>
      <c r="O6" s="107"/>
      <c r="P6" s="107"/>
    </row>
    <row r="7" spans="1:18"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8" s="30" customFormat="1" ht="15" customHeight="1">
      <c r="A8" s="110"/>
      <c r="B8" s="110"/>
      <c r="C8" s="110"/>
      <c r="D8" s="110"/>
      <c r="E8" s="110"/>
      <c r="F8" s="110"/>
      <c r="G8" s="110"/>
      <c r="H8" s="110"/>
      <c r="I8" s="110"/>
      <c r="J8" s="110"/>
      <c r="K8" s="110"/>
      <c r="L8" s="110"/>
      <c r="M8" s="110"/>
      <c r="N8" s="16"/>
      <c r="O8" s="16"/>
      <c r="P8" s="16"/>
    </row>
    <row r="9" spans="1:18" s="21" customFormat="1" ht="21.9" customHeight="1">
      <c r="A9" s="85" t="s">
        <v>28</v>
      </c>
      <c r="B9" s="111">
        <v>18356</v>
      </c>
      <c r="C9" s="111">
        <v>2</v>
      </c>
      <c r="D9" s="111">
        <v>60</v>
      </c>
      <c r="E9" s="111">
        <v>1115906</v>
      </c>
      <c r="F9" s="111">
        <v>8</v>
      </c>
      <c r="G9" s="111">
        <v>59</v>
      </c>
      <c r="H9" s="111">
        <v>9004</v>
      </c>
      <c r="I9" s="111">
        <v>3</v>
      </c>
      <c r="J9" s="112">
        <v>64</v>
      </c>
      <c r="K9" s="111">
        <v>24558</v>
      </c>
      <c r="L9" s="111">
        <v>0</v>
      </c>
      <c r="M9" s="111">
        <v>0</v>
      </c>
      <c r="N9" s="113">
        <v>1151679</v>
      </c>
      <c r="O9" s="113">
        <v>13</v>
      </c>
      <c r="P9" s="113">
        <v>177</v>
      </c>
      <c r="Q9" s="117"/>
      <c r="R9" s="117"/>
    </row>
    <row r="10" spans="1:18" s="21" customFormat="1" ht="21.9" customHeight="1">
      <c r="A10" s="21" t="s">
        <v>29</v>
      </c>
      <c r="B10" s="111">
        <v>0</v>
      </c>
      <c r="C10" s="111">
        <v>0</v>
      </c>
      <c r="D10" s="111">
        <v>0</v>
      </c>
      <c r="E10" s="111">
        <v>453014</v>
      </c>
      <c r="F10" s="111">
        <v>13</v>
      </c>
      <c r="G10" s="111">
        <v>66</v>
      </c>
      <c r="H10" s="111">
        <v>47670</v>
      </c>
      <c r="I10" s="111">
        <v>93</v>
      </c>
      <c r="J10" s="112">
        <v>54</v>
      </c>
      <c r="K10" s="111">
        <v>8963</v>
      </c>
      <c r="L10" s="111">
        <v>0</v>
      </c>
      <c r="M10" s="111">
        <v>0</v>
      </c>
      <c r="N10" s="113">
        <v>487236</v>
      </c>
      <c r="O10" s="113">
        <v>102</v>
      </c>
      <c r="P10" s="113">
        <v>114</v>
      </c>
      <c r="Q10" s="117"/>
    </row>
    <row r="11" spans="1:18" s="21" customFormat="1" ht="21.9" customHeight="1">
      <c r="A11" s="21" t="s">
        <v>30</v>
      </c>
      <c r="B11" s="111">
        <v>0</v>
      </c>
      <c r="C11" s="111">
        <v>0</v>
      </c>
      <c r="D11" s="111">
        <v>0</v>
      </c>
      <c r="E11" s="111">
        <v>984903</v>
      </c>
      <c r="F11" s="111">
        <v>660</v>
      </c>
      <c r="G11" s="111">
        <v>3622</v>
      </c>
      <c r="H11" s="111">
        <v>14522</v>
      </c>
      <c r="I11" s="111">
        <v>15</v>
      </c>
      <c r="J11" s="112">
        <v>32</v>
      </c>
      <c r="K11" s="111">
        <v>23377</v>
      </c>
      <c r="L11" s="111">
        <v>0</v>
      </c>
      <c r="M11" s="111">
        <v>0</v>
      </c>
      <c r="N11" s="113">
        <v>1002809</v>
      </c>
      <c r="O11" s="113">
        <v>664</v>
      </c>
      <c r="P11" s="113">
        <v>3643</v>
      </c>
      <c r="Q11" s="117"/>
    </row>
    <row r="12" spans="1:18" s="21" customFormat="1" ht="21.9" customHeight="1">
      <c r="A12" s="21" t="s">
        <v>31</v>
      </c>
      <c r="B12" s="111">
        <v>0</v>
      </c>
      <c r="C12" s="111">
        <v>0</v>
      </c>
      <c r="D12" s="111">
        <v>0</v>
      </c>
      <c r="E12" s="111">
        <v>951</v>
      </c>
      <c r="F12" s="111">
        <v>0</v>
      </c>
      <c r="G12" s="111">
        <v>0</v>
      </c>
      <c r="H12" s="111">
        <v>3763</v>
      </c>
      <c r="I12" s="111">
        <v>5</v>
      </c>
      <c r="J12" s="112">
        <v>7</v>
      </c>
      <c r="K12" s="111">
        <v>0</v>
      </c>
      <c r="L12" s="111">
        <v>0</v>
      </c>
      <c r="M12" s="111">
        <v>0</v>
      </c>
      <c r="N12" s="113">
        <v>4322</v>
      </c>
      <c r="O12" s="113">
        <v>5</v>
      </c>
      <c r="P12" s="113">
        <v>7</v>
      </c>
      <c r="Q12" s="117"/>
    </row>
    <row r="13" spans="1:18" s="21" customFormat="1" ht="21.9" customHeight="1">
      <c r="A13" s="21" t="s">
        <v>32</v>
      </c>
      <c r="B13" s="111">
        <v>0</v>
      </c>
      <c r="C13" s="111">
        <v>0</v>
      </c>
      <c r="D13" s="111">
        <v>0</v>
      </c>
      <c r="E13" s="111">
        <v>61952</v>
      </c>
      <c r="F13" s="111">
        <v>38</v>
      </c>
      <c r="G13" s="111">
        <v>74</v>
      </c>
      <c r="H13" s="111">
        <v>2057</v>
      </c>
      <c r="I13" s="111">
        <v>0</v>
      </c>
      <c r="J13" s="112">
        <v>6</v>
      </c>
      <c r="K13" s="111">
        <v>2704</v>
      </c>
      <c r="L13" s="111">
        <v>0</v>
      </c>
      <c r="M13" s="111">
        <v>0</v>
      </c>
      <c r="N13" s="113">
        <v>66713</v>
      </c>
      <c r="O13" s="113">
        <v>38</v>
      </c>
      <c r="P13" s="113">
        <v>80</v>
      </c>
      <c r="Q13" s="117"/>
    </row>
    <row r="14" spans="1:18" s="21" customFormat="1" ht="21.9" customHeight="1">
      <c r="A14" s="89" t="s">
        <v>33</v>
      </c>
      <c r="B14" s="111">
        <v>0</v>
      </c>
      <c r="C14" s="111">
        <v>0</v>
      </c>
      <c r="D14" s="111">
        <v>0</v>
      </c>
      <c r="E14" s="111">
        <v>93818</v>
      </c>
      <c r="F14" s="111">
        <v>0</v>
      </c>
      <c r="G14" s="111">
        <v>0</v>
      </c>
      <c r="H14" s="111">
        <v>20915</v>
      </c>
      <c r="I14" s="111">
        <v>0</v>
      </c>
      <c r="J14" s="112">
        <v>2</v>
      </c>
      <c r="K14" s="111">
        <v>53766</v>
      </c>
      <c r="L14" s="111">
        <v>0</v>
      </c>
      <c r="M14" s="111">
        <v>0</v>
      </c>
      <c r="N14" s="113">
        <v>158985</v>
      </c>
      <c r="O14" s="113">
        <v>0</v>
      </c>
      <c r="P14" s="113">
        <v>2</v>
      </c>
      <c r="Q14" s="117"/>
    </row>
    <row r="15" spans="1:18"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 customHeight="1">
      <c r="A16" s="21" t="s">
        <v>35</v>
      </c>
      <c r="B16" s="111">
        <v>0</v>
      </c>
      <c r="C16" s="111">
        <v>0</v>
      </c>
      <c r="D16" s="111">
        <v>0</v>
      </c>
      <c r="E16" s="111">
        <v>11828</v>
      </c>
      <c r="F16" s="111">
        <v>9</v>
      </c>
      <c r="G16" s="111">
        <v>70</v>
      </c>
      <c r="H16" s="111">
        <v>30298</v>
      </c>
      <c r="I16" s="111">
        <v>2</v>
      </c>
      <c r="J16" s="112">
        <v>1</v>
      </c>
      <c r="K16" s="111">
        <v>10235</v>
      </c>
      <c r="L16" s="111">
        <v>0</v>
      </c>
      <c r="M16" s="111">
        <v>0</v>
      </c>
      <c r="N16" s="113">
        <v>52361</v>
      </c>
      <c r="O16" s="113">
        <v>11</v>
      </c>
      <c r="P16" s="113">
        <v>71</v>
      </c>
      <c r="Q16" s="117"/>
    </row>
    <row r="17" spans="1:17" s="21" customFormat="1" ht="21.9" customHeight="1">
      <c r="A17" s="21" t="s">
        <v>36</v>
      </c>
      <c r="B17" s="111">
        <v>0</v>
      </c>
      <c r="C17" s="111">
        <v>0</v>
      </c>
      <c r="D17" s="111">
        <v>0</v>
      </c>
      <c r="E17" s="111">
        <v>81657</v>
      </c>
      <c r="F17" s="111">
        <v>283</v>
      </c>
      <c r="G17" s="111">
        <v>881</v>
      </c>
      <c r="H17" s="111">
        <v>33764</v>
      </c>
      <c r="I17" s="111">
        <v>112</v>
      </c>
      <c r="J17" s="112">
        <v>284</v>
      </c>
      <c r="K17" s="111">
        <v>7413</v>
      </c>
      <c r="L17" s="111">
        <v>0</v>
      </c>
      <c r="M17" s="111">
        <v>0</v>
      </c>
      <c r="N17" s="113">
        <v>117492</v>
      </c>
      <c r="O17" s="113">
        <v>384</v>
      </c>
      <c r="P17" s="113">
        <v>1146</v>
      </c>
      <c r="Q17" s="117"/>
    </row>
    <row r="18" spans="1:17" s="21" customFormat="1" ht="21.9" customHeight="1" thickBot="1">
      <c r="A18" s="90" t="s">
        <v>37</v>
      </c>
      <c r="B18" s="116">
        <v>18356</v>
      </c>
      <c r="C18" s="116">
        <v>2</v>
      </c>
      <c r="D18" s="116">
        <v>60</v>
      </c>
      <c r="E18" s="116">
        <v>2804029</v>
      </c>
      <c r="F18" s="116">
        <v>1011</v>
      </c>
      <c r="G18" s="116">
        <v>4772</v>
      </c>
      <c r="H18" s="116">
        <v>161993</v>
      </c>
      <c r="I18" s="116">
        <v>230</v>
      </c>
      <c r="J18" s="116">
        <v>450</v>
      </c>
      <c r="K18" s="116">
        <v>131016</v>
      </c>
      <c r="L18" s="116">
        <v>0</v>
      </c>
      <c r="M18" s="116">
        <v>0</v>
      </c>
      <c r="N18" s="116">
        <v>3041597</v>
      </c>
      <c r="O18" s="116">
        <v>1217</v>
      </c>
      <c r="P18" s="116">
        <v>5240</v>
      </c>
      <c r="Q18" s="117"/>
    </row>
    <row r="19" spans="1:17" s="21" customFormat="1" ht="21" customHeight="1">
      <c r="A19" s="26" t="s">
        <v>80</v>
      </c>
      <c r="B19" s="118"/>
      <c r="C19" s="118"/>
      <c r="D19" s="118"/>
      <c r="E19" s="118"/>
      <c r="F19" s="118"/>
      <c r="G19" s="118"/>
      <c r="H19" s="118"/>
      <c r="I19" s="118"/>
      <c r="J19" s="119"/>
      <c r="K19" s="119"/>
      <c r="L19" s="119"/>
      <c r="M19" s="119"/>
      <c r="N19" s="117"/>
    </row>
    <row r="20" spans="1:17" s="21" customFormat="1" ht="16.5" customHeight="1">
      <c r="A20" s="95" t="s">
        <v>69</v>
      </c>
      <c r="B20" s="96"/>
      <c r="C20" s="96"/>
      <c r="D20" s="96"/>
      <c r="E20" s="96"/>
      <c r="F20" s="96"/>
      <c r="G20" s="96"/>
      <c r="H20" s="96"/>
      <c r="I20" s="96"/>
      <c r="J20" s="96"/>
      <c r="K20" s="96"/>
      <c r="L20" s="96"/>
      <c r="M20" s="96"/>
      <c r="N20" s="96"/>
      <c r="O20" s="96"/>
      <c r="P20" s="96"/>
    </row>
    <row r="21" spans="1:17" s="21" customFormat="1" ht="21.9" customHeight="1">
      <c r="A21" s="126"/>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CD1F2D2A-8330-48E4-A908-92F005AFDB0D}"/>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3B42-E27E-42F8-8C32-B73D1FA6D708}">
  <dimension ref="A1:P20"/>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210" t="s">
        <v>1068</v>
      </c>
    </row>
    <row r="2" spans="1:2" ht="54.75" customHeight="1">
      <c r="A2" s="127" t="s">
        <v>416</v>
      </c>
      <c r="B2" s="127"/>
    </row>
    <row r="3" spans="1:2" ht="20.25" customHeight="1">
      <c r="A3" s="72">
        <v>45230</v>
      </c>
      <c r="B3" s="72"/>
    </row>
    <row r="4" spans="1:2" ht="14.25" customHeight="1" thickBot="1">
      <c r="A4" s="390"/>
    </row>
    <row r="5" spans="1:2" ht="22.5" customHeight="1">
      <c r="A5" s="106" t="s">
        <v>64</v>
      </c>
      <c r="B5" s="391" t="s">
        <v>417</v>
      </c>
    </row>
    <row r="6" spans="1:2" ht="22.5" customHeight="1">
      <c r="A6" s="108"/>
      <c r="B6" s="392"/>
    </row>
    <row r="7" spans="1:2" ht="11.25" customHeight="1">
      <c r="A7" s="393"/>
      <c r="B7" s="394"/>
    </row>
    <row r="8" spans="1:2" ht="28.2" customHeight="1">
      <c r="A8" s="21" t="s">
        <v>28</v>
      </c>
      <c r="B8" s="395">
        <v>1824548</v>
      </c>
    </row>
    <row r="9" spans="1:2" ht="28.2" customHeight="1">
      <c r="A9" s="21" t="s">
        <v>29</v>
      </c>
      <c r="B9" s="395">
        <v>274600</v>
      </c>
    </row>
    <row r="10" spans="1:2" ht="28.2" customHeight="1">
      <c r="A10" s="21" t="s">
        <v>30</v>
      </c>
      <c r="B10" s="395">
        <v>139352</v>
      </c>
    </row>
    <row r="11" spans="1:2" ht="28.2" customHeight="1">
      <c r="A11" s="21" t="s">
        <v>31</v>
      </c>
      <c r="B11" s="395">
        <v>1481</v>
      </c>
    </row>
    <row r="12" spans="1:2" ht="28.2" customHeight="1">
      <c r="A12" s="21" t="s">
        <v>32</v>
      </c>
      <c r="B12" s="395">
        <v>59</v>
      </c>
    </row>
    <row r="13" spans="1:2" ht="28.2" customHeight="1">
      <c r="A13" s="89" t="s">
        <v>33</v>
      </c>
      <c r="B13" s="395">
        <v>1147</v>
      </c>
    </row>
    <row r="14" spans="1:2" ht="28.2" customHeight="1">
      <c r="A14" s="21" t="s">
        <v>34</v>
      </c>
      <c r="B14" s="395">
        <v>0</v>
      </c>
    </row>
    <row r="15" spans="1:2" ht="28.2" customHeight="1">
      <c r="A15" s="21" t="s">
        <v>35</v>
      </c>
      <c r="B15" s="395">
        <v>0</v>
      </c>
    </row>
    <row r="16" spans="1:2" ht="28.2" customHeight="1">
      <c r="A16" s="21" t="s">
        <v>36</v>
      </c>
      <c r="B16" s="395">
        <v>34775</v>
      </c>
    </row>
    <row r="17" spans="1:16" ht="30" customHeight="1" thickBot="1">
      <c r="A17" s="396" t="s">
        <v>37</v>
      </c>
      <c r="B17" s="397">
        <v>2275962</v>
      </c>
    </row>
    <row r="18" spans="1:16">
      <c r="A18" s="21" t="s">
        <v>418</v>
      </c>
      <c r="B18" s="15"/>
    </row>
    <row r="19" spans="1:16" ht="13.2" customHeight="1">
      <c r="A19" s="15" t="s">
        <v>69</v>
      </c>
      <c r="B19" s="15"/>
      <c r="C19" s="15"/>
      <c r="D19" s="15"/>
      <c r="E19" s="15"/>
      <c r="F19" s="15"/>
      <c r="G19" s="15"/>
      <c r="H19" s="15"/>
      <c r="I19" s="15"/>
      <c r="J19" s="15"/>
      <c r="K19" s="15"/>
      <c r="L19" s="15"/>
      <c r="M19" s="15"/>
      <c r="N19" s="15"/>
      <c r="O19" s="15"/>
      <c r="P19" s="15"/>
    </row>
    <row r="20" spans="1:16" ht="13.8">
      <c r="B20" s="94"/>
    </row>
  </sheetData>
  <mergeCells count="4">
    <mergeCell ref="A2:B2"/>
    <mergeCell ref="A3:B3"/>
    <mergeCell ref="A5:A6"/>
    <mergeCell ref="B5:B6"/>
  </mergeCells>
  <hyperlinks>
    <hyperlink ref="A1" location="Índice!A1" display="Volver al Índice" xr:uid="{A96641FF-22ED-4EA3-B034-A609C07E8C3E}"/>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879F-DC03-4E26-9917-321B0F1396A1}">
  <dimension ref="A1:I199"/>
  <sheetViews>
    <sheetView showGridLines="0" workbookViewId="0"/>
  </sheetViews>
  <sheetFormatPr baseColWidth="10" defaultRowHeight="13.2"/>
  <cols>
    <col min="1" max="1" width="35.88671875" style="67" customWidth="1"/>
    <col min="2" max="8" width="13.6640625" style="67" customWidth="1"/>
    <col min="9" max="9" width="14" style="67" customWidth="1"/>
    <col min="10" max="10" width="9.5546875" style="67" bestFit="1" customWidth="1"/>
    <col min="11" max="11" width="10.5546875" style="67" bestFit="1" customWidth="1"/>
    <col min="12" max="15" width="9.5546875" style="67" bestFit="1" customWidth="1"/>
    <col min="16" max="16" width="10.5546875" style="67" bestFit="1" customWidth="1"/>
    <col min="17" max="19" width="9.5546875" style="67" bestFit="1" customWidth="1"/>
    <col min="20" max="20" width="9.6640625" style="67" bestFit="1" customWidth="1"/>
    <col min="21" max="256" width="11.5546875" style="67"/>
    <col min="257" max="257" width="35.88671875" style="67" customWidth="1"/>
    <col min="258" max="264" width="13.6640625" style="67" customWidth="1"/>
    <col min="265" max="265" width="14" style="67" customWidth="1"/>
    <col min="266" max="266" width="9.5546875" style="67" bestFit="1" customWidth="1"/>
    <col min="267" max="267" width="10.5546875" style="67" bestFit="1" customWidth="1"/>
    <col min="268" max="271" width="9.5546875" style="67" bestFit="1" customWidth="1"/>
    <col min="272" max="272" width="10.5546875" style="67" bestFit="1" customWidth="1"/>
    <col min="273" max="275" width="9.5546875" style="67" bestFit="1" customWidth="1"/>
    <col min="276" max="276" width="9.6640625" style="67" bestFit="1" customWidth="1"/>
    <col min="277" max="512" width="11.5546875" style="67"/>
    <col min="513" max="513" width="35.88671875" style="67" customWidth="1"/>
    <col min="514" max="520" width="13.6640625" style="67" customWidth="1"/>
    <col min="521" max="521" width="14" style="67" customWidth="1"/>
    <col min="522" max="522" width="9.5546875" style="67" bestFit="1" customWidth="1"/>
    <col min="523" max="523" width="10.5546875" style="67" bestFit="1" customWidth="1"/>
    <col min="524" max="527" width="9.5546875" style="67" bestFit="1" customWidth="1"/>
    <col min="528" max="528" width="10.5546875" style="67" bestFit="1" customWidth="1"/>
    <col min="529" max="531" width="9.5546875" style="67" bestFit="1" customWidth="1"/>
    <col min="532" max="532" width="9.6640625" style="67" bestFit="1" customWidth="1"/>
    <col min="533" max="768" width="11.5546875" style="67"/>
    <col min="769" max="769" width="35.88671875" style="67" customWidth="1"/>
    <col min="770" max="776" width="13.6640625" style="67" customWidth="1"/>
    <col min="777" max="777" width="14" style="67" customWidth="1"/>
    <col min="778" max="778" width="9.5546875" style="67" bestFit="1" customWidth="1"/>
    <col min="779" max="779" width="10.5546875" style="67" bestFit="1" customWidth="1"/>
    <col min="780" max="783" width="9.5546875" style="67" bestFit="1" customWidth="1"/>
    <col min="784" max="784" width="10.5546875" style="67" bestFit="1" customWidth="1"/>
    <col min="785" max="787" width="9.5546875" style="67" bestFit="1" customWidth="1"/>
    <col min="788" max="788" width="9.6640625" style="67" bestFit="1" customWidth="1"/>
    <col min="789" max="1024" width="11.5546875" style="67"/>
    <col min="1025" max="1025" width="35.88671875" style="67" customWidth="1"/>
    <col min="1026" max="1032" width="13.6640625" style="67" customWidth="1"/>
    <col min="1033" max="1033" width="14" style="67" customWidth="1"/>
    <col min="1034" max="1034" width="9.5546875" style="67" bestFit="1" customWidth="1"/>
    <col min="1035" max="1035" width="10.5546875" style="67" bestFit="1" customWidth="1"/>
    <col min="1036" max="1039" width="9.5546875" style="67" bestFit="1" customWidth="1"/>
    <col min="1040" max="1040" width="10.5546875" style="67" bestFit="1" customWidth="1"/>
    <col min="1041" max="1043" width="9.5546875" style="67" bestFit="1" customWidth="1"/>
    <col min="1044" max="1044" width="9.6640625" style="67" bestFit="1" customWidth="1"/>
    <col min="1045" max="1280" width="11.5546875" style="67"/>
    <col min="1281" max="1281" width="35.88671875" style="67" customWidth="1"/>
    <col min="1282" max="1288" width="13.6640625" style="67" customWidth="1"/>
    <col min="1289" max="1289" width="14" style="67" customWidth="1"/>
    <col min="1290" max="1290" width="9.5546875" style="67" bestFit="1" customWidth="1"/>
    <col min="1291" max="1291" width="10.5546875" style="67" bestFit="1" customWidth="1"/>
    <col min="1292" max="1295" width="9.5546875" style="67" bestFit="1" customWidth="1"/>
    <col min="1296" max="1296" width="10.5546875" style="67" bestFit="1" customWidth="1"/>
    <col min="1297" max="1299" width="9.5546875" style="67" bestFit="1" customWidth="1"/>
    <col min="1300" max="1300" width="9.6640625" style="67" bestFit="1" customWidth="1"/>
    <col min="1301" max="1536" width="11.5546875" style="67"/>
    <col min="1537" max="1537" width="35.88671875" style="67" customWidth="1"/>
    <col min="1538" max="1544" width="13.6640625" style="67" customWidth="1"/>
    <col min="1545" max="1545" width="14" style="67" customWidth="1"/>
    <col min="1546" max="1546" width="9.5546875" style="67" bestFit="1" customWidth="1"/>
    <col min="1547" max="1547" width="10.5546875" style="67" bestFit="1" customWidth="1"/>
    <col min="1548" max="1551" width="9.5546875" style="67" bestFit="1" customWidth="1"/>
    <col min="1552" max="1552" width="10.5546875" style="67" bestFit="1" customWidth="1"/>
    <col min="1553" max="1555" width="9.5546875" style="67" bestFit="1" customWidth="1"/>
    <col min="1556" max="1556" width="9.6640625" style="67" bestFit="1" customWidth="1"/>
    <col min="1557" max="1792" width="11.5546875" style="67"/>
    <col min="1793" max="1793" width="35.88671875" style="67" customWidth="1"/>
    <col min="1794" max="1800" width="13.6640625" style="67" customWidth="1"/>
    <col min="1801" max="1801" width="14" style="67" customWidth="1"/>
    <col min="1802" max="1802" width="9.5546875" style="67" bestFit="1" customWidth="1"/>
    <col min="1803" max="1803" width="10.5546875" style="67" bestFit="1" customWidth="1"/>
    <col min="1804" max="1807" width="9.5546875" style="67" bestFit="1" customWidth="1"/>
    <col min="1808" max="1808" width="10.5546875" style="67" bestFit="1" customWidth="1"/>
    <col min="1809" max="1811" width="9.5546875" style="67" bestFit="1" customWidth="1"/>
    <col min="1812" max="1812" width="9.6640625" style="67" bestFit="1" customWidth="1"/>
    <col min="1813" max="2048" width="11.5546875" style="67"/>
    <col min="2049" max="2049" width="35.88671875" style="67" customWidth="1"/>
    <col min="2050" max="2056" width="13.6640625" style="67" customWidth="1"/>
    <col min="2057" max="2057" width="14" style="67" customWidth="1"/>
    <col min="2058" max="2058" width="9.5546875" style="67" bestFit="1" customWidth="1"/>
    <col min="2059" max="2059" width="10.5546875" style="67" bestFit="1" customWidth="1"/>
    <col min="2060" max="2063" width="9.5546875" style="67" bestFit="1" customWidth="1"/>
    <col min="2064" max="2064" width="10.5546875" style="67" bestFit="1" customWidth="1"/>
    <col min="2065" max="2067" width="9.5546875" style="67" bestFit="1" customWidth="1"/>
    <col min="2068" max="2068" width="9.6640625" style="67" bestFit="1" customWidth="1"/>
    <col min="2069" max="2304" width="11.5546875" style="67"/>
    <col min="2305" max="2305" width="35.88671875" style="67" customWidth="1"/>
    <col min="2306" max="2312" width="13.6640625" style="67" customWidth="1"/>
    <col min="2313" max="2313" width="14" style="67" customWidth="1"/>
    <col min="2314" max="2314" width="9.5546875" style="67" bestFit="1" customWidth="1"/>
    <col min="2315" max="2315" width="10.5546875" style="67" bestFit="1" customWidth="1"/>
    <col min="2316" max="2319" width="9.5546875" style="67" bestFit="1" customWidth="1"/>
    <col min="2320" max="2320" width="10.5546875" style="67" bestFit="1" customWidth="1"/>
    <col min="2321" max="2323" width="9.5546875" style="67" bestFit="1" customWidth="1"/>
    <col min="2324" max="2324" width="9.6640625" style="67" bestFit="1" customWidth="1"/>
    <col min="2325" max="2560" width="11.5546875" style="67"/>
    <col min="2561" max="2561" width="35.88671875" style="67" customWidth="1"/>
    <col min="2562" max="2568" width="13.6640625" style="67" customWidth="1"/>
    <col min="2569" max="2569" width="14" style="67" customWidth="1"/>
    <col min="2570" max="2570" width="9.5546875" style="67" bestFit="1" customWidth="1"/>
    <col min="2571" max="2571" width="10.5546875" style="67" bestFit="1" customWidth="1"/>
    <col min="2572" max="2575" width="9.5546875" style="67" bestFit="1" customWidth="1"/>
    <col min="2576" max="2576" width="10.5546875" style="67" bestFit="1" customWidth="1"/>
    <col min="2577" max="2579" width="9.5546875" style="67" bestFit="1" customWidth="1"/>
    <col min="2580" max="2580" width="9.6640625" style="67" bestFit="1" customWidth="1"/>
    <col min="2581" max="2816" width="11.5546875" style="67"/>
    <col min="2817" max="2817" width="35.88671875" style="67" customWidth="1"/>
    <col min="2818" max="2824" width="13.6640625" style="67" customWidth="1"/>
    <col min="2825" max="2825" width="14" style="67" customWidth="1"/>
    <col min="2826" max="2826" width="9.5546875" style="67" bestFit="1" customWidth="1"/>
    <col min="2827" max="2827" width="10.5546875" style="67" bestFit="1" customWidth="1"/>
    <col min="2828" max="2831" width="9.5546875" style="67" bestFit="1" customWidth="1"/>
    <col min="2832" max="2832" width="10.5546875" style="67" bestFit="1" customWidth="1"/>
    <col min="2833" max="2835" width="9.5546875" style="67" bestFit="1" customWidth="1"/>
    <col min="2836" max="2836" width="9.6640625" style="67" bestFit="1" customWidth="1"/>
    <col min="2837" max="3072" width="11.5546875" style="67"/>
    <col min="3073" max="3073" width="35.88671875" style="67" customWidth="1"/>
    <col min="3074" max="3080" width="13.6640625" style="67" customWidth="1"/>
    <col min="3081" max="3081" width="14" style="67" customWidth="1"/>
    <col min="3082" max="3082" width="9.5546875" style="67" bestFit="1" customWidth="1"/>
    <col min="3083" max="3083" width="10.5546875" style="67" bestFit="1" customWidth="1"/>
    <col min="3084" max="3087" width="9.5546875" style="67" bestFit="1" customWidth="1"/>
    <col min="3088" max="3088" width="10.5546875" style="67" bestFit="1" customWidth="1"/>
    <col min="3089" max="3091" width="9.5546875" style="67" bestFit="1" customWidth="1"/>
    <col min="3092" max="3092" width="9.6640625" style="67" bestFit="1" customWidth="1"/>
    <col min="3093" max="3328" width="11.5546875" style="67"/>
    <col min="3329" max="3329" width="35.88671875" style="67" customWidth="1"/>
    <col min="3330" max="3336" width="13.6640625" style="67" customWidth="1"/>
    <col min="3337" max="3337" width="14" style="67" customWidth="1"/>
    <col min="3338" max="3338" width="9.5546875" style="67" bestFit="1" customWidth="1"/>
    <col min="3339" max="3339" width="10.5546875" style="67" bestFit="1" customWidth="1"/>
    <col min="3340" max="3343" width="9.5546875" style="67" bestFit="1" customWidth="1"/>
    <col min="3344" max="3344" width="10.5546875" style="67" bestFit="1" customWidth="1"/>
    <col min="3345" max="3347" width="9.5546875" style="67" bestFit="1" customWidth="1"/>
    <col min="3348" max="3348" width="9.6640625" style="67" bestFit="1" customWidth="1"/>
    <col min="3349" max="3584" width="11.5546875" style="67"/>
    <col min="3585" max="3585" width="35.88671875" style="67" customWidth="1"/>
    <col min="3586" max="3592" width="13.6640625" style="67" customWidth="1"/>
    <col min="3593" max="3593" width="14" style="67" customWidth="1"/>
    <col min="3594" max="3594" width="9.5546875" style="67" bestFit="1" customWidth="1"/>
    <col min="3595" max="3595" width="10.5546875" style="67" bestFit="1" customWidth="1"/>
    <col min="3596" max="3599" width="9.5546875" style="67" bestFit="1" customWidth="1"/>
    <col min="3600" max="3600" width="10.5546875" style="67" bestFit="1" customWidth="1"/>
    <col min="3601" max="3603" width="9.5546875" style="67" bestFit="1" customWidth="1"/>
    <col min="3604" max="3604" width="9.6640625" style="67" bestFit="1" customWidth="1"/>
    <col min="3605" max="3840" width="11.5546875" style="67"/>
    <col min="3841" max="3841" width="35.88671875" style="67" customWidth="1"/>
    <col min="3842" max="3848" width="13.6640625" style="67" customWidth="1"/>
    <col min="3849" max="3849" width="14" style="67" customWidth="1"/>
    <col min="3850" max="3850" width="9.5546875" style="67" bestFit="1" customWidth="1"/>
    <col min="3851" max="3851" width="10.5546875" style="67" bestFit="1" customWidth="1"/>
    <col min="3852" max="3855" width="9.5546875" style="67" bestFit="1" customWidth="1"/>
    <col min="3856" max="3856" width="10.5546875" style="67" bestFit="1" customWidth="1"/>
    <col min="3857" max="3859" width="9.5546875" style="67" bestFit="1" customWidth="1"/>
    <col min="3860" max="3860" width="9.6640625" style="67" bestFit="1" customWidth="1"/>
    <col min="3861" max="4096" width="11.5546875" style="67"/>
    <col min="4097" max="4097" width="35.88671875" style="67" customWidth="1"/>
    <col min="4098" max="4104" width="13.6640625" style="67" customWidth="1"/>
    <col min="4105" max="4105" width="14" style="67" customWidth="1"/>
    <col min="4106" max="4106" width="9.5546875" style="67" bestFit="1" customWidth="1"/>
    <col min="4107" max="4107" width="10.5546875" style="67" bestFit="1" customWidth="1"/>
    <col min="4108" max="4111" width="9.5546875" style="67" bestFit="1" customWidth="1"/>
    <col min="4112" max="4112" width="10.5546875" style="67" bestFit="1" customWidth="1"/>
    <col min="4113" max="4115" width="9.5546875" style="67" bestFit="1" customWidth="1"/>
    <col min="4116" max="4116" width="9.6640625" style="67" bestFit="1" customWidth="1"/>
    <col min="4117" max="4352" width="11.5546875" style="67"/>
    <col min="4353" max="4353" width="35.88671875" style="67" customWidth="1"/>
    <col min="4354" max="4360" width="13.6640625" style="67" customWidth="1"/>
    <col min="4361" max="4361" width="14" style="67" customWidth="1"/>
    <col min="4362" max="4362" width="9.5546875" style="67" bestFit="1" customWidth="1"/>
    <col min="4363" max="4363" width="10.5546875" style="67" bestFit="1" customWidth="1"/>
    <col min="4364" max="4367" width="9.5546875" style="67" bestFit="1" customWidth="1"/>
    <col min="4368" max="4368" width="10.5546875" style="67" bestFit="1" customWidth="1"/>
    <col min="4369" max="4371" width="9.5546875" style="67" bestFit="1" customWidth="1"/>
    <col min="4372" max="4372" width="9.6640625" style="67" bestFit="1" customWidth="1"/>
    <col min="4373" max="4608" width="11.5546875" style="67"/>
    <col min="4609" max="4609" width="35.88671875" style="67" customWidth="1"/>
    <col min="4610" max="4616" width="13.6640625" style="67" customWidth="1"/>
    <col min="4617" max="4617" width="14" style="67" customWidth="1"/>
    <col min="4618" max="4618" width="9.5546875" style="67" bestFit="1" customWidth="1"/>
    <col min="4619" max="4619" width="10.5546875" style="67" bestFit="1" customWidth="1"/>
    <col min="4620" max="4623" width="9.5546875" style="67" bestFit="1" customWidth="1"/>
    <col min="4624" max="4624" width="10.5546875" style="67" bestFit="1" customWidth="1"/>
    <col min="4625" max="4627" width="9.5546875" style="67" bestFit="1" customWidth="1"/>
    <col min="4628" max="4628" width="9.6640625" style="67" bestFit="1" customWidth="1"/>
    <col min="4629" max="4864" width="11.5546875" style="67"/>
    <col min="4865" max="4865" width="35.88671875" style="67" customWidth="1"/>
    <col min="4866" max="4872" width="13.6640625" style="67" customWidth="1"/>
    <col min="4873" max="4873" width="14" style="67" customWidth="1"/>
    <col min="4874" max="4874" width="9.5546875" style="67" bestFit="1" customWidth="1"/>
    <col min="4875" max="4875" width="10.5546875" style="67" bestFit="1" customWidth="1"/>
    <col min="4876" max="4879" width="9.5546875" style="67" bestFit="1" customWidth="1"/>
    <col min="4880" max="4880" width="10.5546875" style="67" bestFit="1" customWidth="1"/>
    <col min="4881" max="4883" width="9.5546875" style="67" bestFit="1" customWidth="1"/>
    <col min="4884" max="4884" width="9.6640625" style="67" bestFit="1" customWidth="1"/>
    <col min="4885" max="5120" width="11.5546875" style="67"/>
    <col min="5121" max="5121" width="35.88671875" style="67" customWidth="1"/>
    <col min="5122" max="5128" width="13.6640625" style="67" customWidth="1"/>
    <col min="5129" max="5129" width="14" style="67" customWidth="1"/>
    <col min="5130" max="5130" width="9.5546875" style="67" bestFit="1" customWidth="1"/>
    <col min="5131" max="5131" width="10.5546875" style="67" bestFit="1" customWidth="1"/>
    <col min="5132" max="5135" width="9.5546875" style="67" bestFit="1" customWidth="1"/>
    <col min="5136" max="5136" width="10.5546875" style="67" bestFit="1" customWidth="1"/>
    <col min="5137" max="5139" width="9.5546875" style="67" bestFit="1" customWidth="1"/>
    <col min="5140" max="5140" width="9.6640625" style="67" bestFit="1" customWidth="1"/>
    <col min="5141" max="5376" width="11.5546875" style="67"/>
    <col min="5377" max="5377" width="35.88671875" style="67" customWidth="1"/>
    <col min="5378" max="5384" width="13.6640625" style="67" customWidth="1"/>
    <col min="5385" max="5385" width="14" style="67" customWidth="1"/>
    <col min="5386" max="5386" width="9.5546875" style="67" bestFit="1" customWidth="1"/>
    <col min="5387" max="5387" width="10.5546875" style="67" bestFit="1" customWidth="1"/>
    <col min="5388" max="5391" width="9.5546875" style="67" bestFit="1" customWidth="1"/>
    <col min="5392" max="5392" width="10.5546875" style="67" bestFit="1" customWidth="1"/>
    <col min="5393" max="5395" width="9.5546875" style="67" bestFit="1" customWidth="1"/>
    <col min="5396" max="5396" width="9.6640625" style="67" bestFit="1" customWidth="1"/>
    <col min="5397" max="5632" width="11.5546875" style="67"/>
    <col min="5633" max="5633" width="35.88671875" style="67" customWidth="1"/>
    <col min="5634" max="5640" width="13.6640625" style="67" customWidth="1"/>
    <col min="5641" max="5641" width="14" style="67" customWidth="1"/>
    <col min="5642" max="5642" width="9.5546875" style="67" bestFit="1" customWidth="1"/>
    <col min="5643" max="5643" width="10.5546875" style="67" bestFit="1" customWidth="1"/>
    <col min="5644" max="5647" width="9.5546875" style="67" bestFit="1" customWidth="1"/>
    <col min="5648" max="5648" width="10.5546875" style="67" bestFit="1" customWidth="1"/>
    <col min="5649" max="5651" width="9.5546875" style="67" bestFit="1" customWidth="1"/>
    <col min="5652" max="5652" width="9.6640625" style="67" bestFit="1" customWidth="1"/>
    <col min="5653" max="5888" width="11.5546875" style="67"/>
    <col min="5889" max="5889" width="35.88671875" style="67" customWidth="1"/>
    <col min="5890" max="5896" width="13.6640625" style="67" customWidth="1"/>
    <col min="5897" max="5897" width="14" style="67" customWidth="1"/>
    <col min="5898" max="5898" width="9.5546875" style="67" bestFit="1" customWidth="1"/>
    <col min="5899" max="5899" width="10.5546875" style="67" bestFit="1" customWidth="1"/>
    <col min="5900" max="5903" width="9.5546875" style="67" bestFit="1" customWidth="1"/>
    <col min="5904" max="5904" width="10.5546875" style="67" bestFit="1" customWidth="1"/>
    <col min="5905" max="5907" width="9.5546875" style="67" bestFit="1" customWidth="1"/>
    <col min="5908" max="5908" width="9.6640625" style="67" bestFit="1" customWidth="1"/>
    <col min="5909" max="6144" width="11.5546875" style="67"/>
    <col min="6145" max="6145" width="35.88671875" style="67" customWidth="1"/>
    <col min="6146" max="6152" width="13.6640625" style="67" customWidth="1"/>
    <col min="6153" max="6153" width="14" style="67" customWidth="1"/>
    <col min="6154" max="6154" width="9.5546875" style="67" bestFit="1" customWidth="1"/>
    <col min="6155" max="6155" width="10.5546875" style="67" bestFit="1" customWidth="1"/>
    <col min="6156" max="6159" width="9.5546875" style="67" bestFit="1" customWidth="1"/>
    <col min="6160" max="6160" width="10.5546875" style="67" bestFit="1" customWidth="1"/>
    <col min="6161" max="6163" width="9.5546875" style="67" bestFit="1" customWidth="1"/>
    <col min="6164" max="6164" width="9.6640625" style="67" bestFit="1" customWidth="1"/>
    <col min="6165" max="6400" width="11.5546875" style="67"/>
    <col min="6401" max="6401" width="35.88671875" style="67" customWidth="1"/>
    <col min="6402" max="6408" width="13.6640625" style="67" customWidth="1"/>
    <col min="6409" max="6409" width="14" style="67" customWidth="1"/>
    <col min="6410" max="6410" width="9.5546875" style="67" bestFit="1" customWidth="1"/>
    <col min="6411" max="6411" width="10.5546875" style="67" bestFit="1" customWidth="1"/>
    <col min="6412" max="6415" width="9.5546875" style="67" bestFit="1" customWidth="1"/>
    <col min="6416" max="6416" width="10.5546875" style="67" bestFit="1" customWidth="1"/>
    <col min="6417" max="6419" width="9.5546875" style="67" bestFit="1" customWidth="1"/>
    <col min="6420" max="6420" width="9.6640625" style="67" bestFit="1" customWidth="1"/>
    <col min="6421" max="6656" width="11.5546875" style="67"/>
    <col min="6657" max="6657" width="35.88671875" style="67" customWidth="1"/>
    <col min="6658" max="6664" width="13.6640625" style="67" customWidth="1"/>
    <col min="6665" max="6665" width="14" style="67" customWidth="1"/>
    <col min="6666" max="6666" width="9.5546875" style="67" bestFit="1" customWidth="1"/>
    <col min="6667" max="6667" width="10.5546875" style="67" bestFit="1" customWidth="1"/>
    <col min="6668" max="6671" width="9.5546875" style="67" bestFit="1" customWidth="1"/>
    <col min="6672" max="6672" width="10.5546875" style="67" bestFit="1" customWidth="1"/>
    <col min="6673" max="6675" width="9.5546875" style="67" bestFit="1" customWidth="1"/>
    <col min="6676" max="6676" width="9.6640625" style="67" bestFit="1" customWidth="1"/>
    <col min="6677" max="6912" width="11.5546875" style="67"/>
    <col min="6913" max="6913" width="35.88671875" style="67" customWidth="1"/>
    <col min="6914" max="6920" width="13.6640625" style="67" customWidth="1"/>
    <col min="6921" max="6921" width="14" style="67" customWidth="1"/>
    <col min="6922" max="6922" width="9.5546875" style="67" bestFit="1" customWidth="1"/>
    <col min="6923" max="6923" width="10.5546875" style="67" bestFit="1" customWidth="1"/>
    <col min="6924" max="6927" width="9.5546875" style="67" bestFit="1" customWidth="1"/>
    <col min="6928" max="6928" width="10.5546875" style="67" bestFit="1" customWidth="1"/>
    <col min="6929" max="6931" width="9.5546875" style="67" bestFit="1" customWidth="1"/>
    <col min="6932" max="6932" width="9.6640625" style="67" bestFit="1" customWidth="1"/>
    <col min="6933" max="7168" width="11.5546875" style="67"/>
    <col min="7169" max="7169" width="35.88671875" style="67" customWidth="1"/>
    <col min="7170" max="7176" width="13.6640625" style="67" customWidth="1"/>
    <col min="7177" max="7177" width="14" style="67" customWidth="1"/>
    <col min="7178" max="7178" width="9.5546875" style="67" bestFit="1" customWidth="1"/>
    <col min="7179" max="7179" width="10.5546875" style="67" bestFit="1" customWidth="1"/>
    <col min="7180" max="7183" width="9.5546875" style="67" bestFit="1" customWidth="1"/>
    <col min="7184" max="7184" width="10.5546875" style="67" bestFit="1" customWidth="1"/>
    <col min="7185" max="7187" width="9.5546875" style="67" bestFit="1" customWidth="1"/>
    <col min="7188" max="7188" width="9.6640625" style="67" bestFit="1" customWidth="1"/>
    <col min="7189" max="7424" width="11.5546875" style="67"/>
    <col min="7425" max="7425" width="35.88671875" style="67" customWidth="1"/>
    <col min="7426" max="7432" width="13.6640625" style="67" customWidth="1"/>
    <col min="7433" max="7433" width="14" style="67" customWidth="1"/>
    <col min="7434" max="7434" width="9.5546875" style="67" bestFit="1" customWidth="1"/>
    <col min="7435" max="7435" width="10.5546875" style="67" bestFit="1" customWidth="1"/>
    <col min="7436" max="7439" width="9.5546875" style="67" bestFit="1" customWidth="1"/>
    <col min="7440" max="7440" width="10.5546875" style="67" bestFit="1" customWidth="1"/>
    <col min="7441" max="7443" width="9.5546875" style="67" bestFit="1" customWidth="1"/>
    <col min="7444" max="7444" width="9.6640625" style="67" bestFit="1" customWidth="1"/>
    <col min="7445" max="7680" width="11.5546875" style="67"/>
    <col min="7681" max="7681" width="35.88671875" style="67" customWidth="1"/>
    <col min="7682" max="7688" width="13.6640625" style="67" customWidth="1"/>
    <col min="7689" max="7689" width="14" style="67" customWidth="1"/>
    <col min="7690" max="7690" width="9.5546875" style="67" bestFit="1" customWidth="1"/>
    <col min="7691" max="7691" width="10.5546875" style="67" bestFit="1" customWidth="1"/>
    <col min="7692" max="7695" width="9.5546875" style="67" bestFit="1" customWidth="1"/>
    <col min="7696" max="7696" width="10.5546875" style="67" bestFit="1" customWidth="1"/>
    <col min="7697" max="7699" width="9.5546875" style="67" bestFit="1" customWidth="1"/>
    <col min="7700" max="7700" width="9.6640625" style="67" bestFit="1" customWidth="1"/>
    <col min="7701" max="7936" width="11.5546875" style="67"/>
    <col min="7937" max="7937" width="35.88671875" style="67" customWidth="1"/>
    <col min="7938" max="7944" width="13.6640625" style="67" customWidth="1"/>
    <col min="7945" max="7945" width="14" style="67" customWidth="1"/>
    <col min="7946" max="7946" width="9.5546875" style="67" bestFit="1" customWidth="1"/>
    <col min="7947" max="7947" width="10.5546875" style="67" bestFit="1" customWidth="1"/>
    <col min="7948" max="7951" width="9.5546875" style="67" bestFit="1" customWidth="1"/>
    <col min="7952" max="7952" width="10.5546875" style="67" bestFit="1" customWidth="1"/>
    <col min="7953" max="7955" width="9.5546875" style="67" bestFit="1" customWidth="1"/>
    <col min="7956" max="7956" width="9.6640625" style="67" bestFit="1" customWidth="1"/>
    <col min="7957" max="8192" width="11.5546875" style="67"/>
    <col min="8193" max="8193" width="35.88671875" style="67" customWidth="1"/>
    <col min="8194" max="8200" width="13.6640625" style="67" customWidth="1"/>
    <col min="8201" max="8201" width="14" style="67" customWidth="1"/>
    <col min="8202" max="8202" width="9.5546875" style="67" bestFit="1" customWidth="1"/>
    <col min="8203" max="8203" width="10.5546875" style="67" bestFit="1" customWidth="1"/>
    <col min="8204" max="8207" width="9.5546875" style="67" bestFit="1" customWidth="1"/>
    <col min="8208" max="8208" width="10.5546875" style="67" bestFit="1" customWidth="1"/>
    <col min="8209" max="8211" width="9.5546875" style="67" bestFit="1" customWidth="1"/>
    <col min="8212" max="8212" width="9.6640625" style="67" bestFit="1" customWidth="1"/>
    <col min="8213" max="8448" width="11.5546875" style="67"/>
    <col min="8449" max="8449" width="35.88671875" style="67" customWidth="1"/>
    <col min="8450" max="8456" width="13.6640625" style="67" customWidth="1"/>
    <col min="8457" max="8457" width="14" style="67" customWidth="1"/>
    <col min="8458" max="8458" width="9.5546875" style="67" bestFit="1" customWidth="1"/>
    <col min="8459" max="8459" width="10.5546875" style="67" bestFit="1" customWidth="1"/>
    <col min="8460" max="8463" width="9.5546875" style="67" bestFit="1" customWidth="1"/>
    <col min="8464" max="8464" width="10.5546875" style="67" bestFit="1" customWidth="1"/>
    <col min="8465" max="8467" width="9.5546875" style="67" bestFit="1" customWidth="1"/>
    <col min="8468" max="8468" width="9.6640625" style="67" bestFit="1" customWidth="1"/>
    <col min="8469" max="8704" width="11.5546875" style="67"/>
    <col min="8705" max="8705" width="35.88671875" style="67" customWidth="1"/>
    <col min="8706" max="8712" width="13.6640625" style="67" customWidth="1"/>
    <col min="8713" max="8713" width="14" style="67" customWidth="1"/>
    <col min="8714" max="8714" width="9.5546875" style="67" bestFit="1" customWidth="1"/>
    <col min="8715" max="8715" width="10.5546875" style="67" bestFit="1" customWidth="1"/>
    <col min="8716" max="8719" width="9.5546875" style="67" bestFit="1" customWidth="1"/>
    <col min="8720" max="8720" width="10.5546875" style="67" bestFit="1" customWidth="1"/>
    <col min="8721" max="8723" width="9.5546875" style="67" bestFit="1" customWidth="1"/>
    <col min="8724" max="8724" width="9.6640625" style="67" bestFit="1" customWidth="1"/>
    <col min="8725" max="8960" width="11.5546875" style="67"/>
    <col min="8961" max="8961" width="35.88671875" style="67" customWidth="1"/>
    <col min="8962" max="8968" width="13.6640625" style="67" customWidth="1"/>
    <col min="8969" max="8969" width="14" style="67" customWidth="1"/>
    <col min="8970" max="8970" width="9.5546875" style="67" bestFit="1" customWidth="1"/>
    <col min="8971" max="8971" width="10.5546875" style="67" bestFit="1" customWidth="1"/>
    <col min="8972" max="8975" width="9.5546875" style="67" bestFit="1" customWidth="1"/>
    <col min="8976" max="8976" width="10.5546875" style="67" bestFit="1" customWidth="1"/>
    <col min="8977" max="8979" width="9.5546875" style="67" bestFit="1" customWidth="1"/>
    <col min="8980" max="8980" width="9.6640625" style="67" bestFit="1" customWidth="1"/>
    <col min="8981" max="9216" width="11.5546875" style="67"/>
    <col min="9217" max="9217" width="35.88671875" style="67" customWidth="1"/>
    <col min="9218" max="9224" width="13.6640625" style="67" customWidth="1"/>
    <col min="9225" max="9225" width="14" style="67" customWidth="1"/>
    <col min="9226" max="9226" width="9.5546875" style="67" bestFit="1" customWidth="1"/>
    <col min="9227" max="9227" width="10.5546875" style="67" bestFit="1" customWidth="1"/>
    <col min="9228" max="9231" width="9.5546875" style="67" bestFit="1" customWidth="1"/>
    <col min="9232" max="9232" width="10.5546875" style="67" bestFit="1" customWidth="1"/>
    <col min="9233" max="9235" width="9.5546875" style="67" bestFit="1" customWidth="1"/>
    <col min="9236" max="9236" width="9.6640625" style="67" bestFit="1" customWidth="1"/>
    <col min="9237" max="9472" width="11.5546875" style="67"/>
    <col min="9473" max="9473" width="35.88671875" style="67" customWidth="1"/>
    <col min="9474" max="9480" width="13.6640625" style="67" customWidth="1"/>
    <col min="9481" max="9481" width="14" style="67" customWidth="1"/>
    <col min="9482" max="9482" width="9.5546875" style="67" bestFit="1" customWidth="1"/>
    <col min="9483" max="9483" width="10.5546875" style="67" bestFit="1" customWidth="1"/>
    <col min="9484" max="9487" width="9.5546875" style="67" bestFit="1" customWidth="1"/>
    <col min="9488" max="9488" width="10.5546875" style="67" bestFit="1" customWidth="1"/>
    <col min="9489" max="9491" width="9.5546875" style="67" bestFit="1" customWidth="1"/>
    <col min="9492" max="9492" width="9.6640625" style="67" bestFit="1" customWidth="1"/>
    <col min="9493" max="9728" width="11.5546875" style="67"/>
    <col min="9729" max="9729" width="35.88671875" style="67" customWidth="1"/>
    <col min="9730" max="9736" width="13.6640625" style="67" customWidth="1"/>
    <col min="9737" max="9737" width="14" style="67" customWidth="1"/>
    <col min="9738" max="9738" width="9.5546875" style="67" bestFit="1" customWidth="1"/>
    <col min="9739" max="9739" width="10.5546875" style="67" bestFit="1" customWidth="1"/>
    <col min="9740" max="9743" width="9.5546875" style="67" bestFit="1" customWidth="1"/>
    <col min="9744" max="9744" width="10.5546875" style="67" bestFit="1" customWidth="1"/>
    <col min="9745" max="9747" width="9.5546875" style="67" bestFit="1" customWidth="1"/>
    <col min="9748" max="9748" width="9.6640625" style="67" bestFit="1" customWidth="1"/>
    <col min="9749" max="9984" width="11.5546875" style="67"/>
    <col min="9985" max="9985" width="35.88671875" style="67" customWidth="1"/>
    <col min="9986" max="9992" width="13.6640625" style="67" customWidth="1"/>
    <col min="9993" max="9993" width="14" style="67" customWidth="1"/>
    <col min="9994" max="9994" width="9.5546875" style="67" bestFit="1" customWidth="1"/>
    <col min="9995" max="9995" width="10.5546875" style="67" bestFit="1" customWidth="1"/>
    <col min="9996" max="9999" width="9.5546875" style="67" bestFit="1" customWidth="1"/>
    <col min="10000" max="10000" width="10.5546875" style="67" bestFit="1" customWidth="1"/>
    <col min="10001" max="10003" width="9.5546875" style="67" bestFit="1" customWidth="1"/>
    <col min="10004" max="10004" width="9.6640625" style="67" bestFit="1" customWidth="1"/>
    <col min="10005" max="10240" width="11.5546875" style="67"/>
    <col min="10241" max="10241" width="35.88671875" style="67" customWidth="1"/>
    <col min="10242" max="10248" width="13.6640625" style="67" customWidth="1"/>
    <col min="10249" max="10249" width="14" style="67" customWidth="1"/>
    <col min="10250" max="10250" width="9.5546875" style="67" bestFit="1" customWidth="1"/>
    <col min="10251" max="10251" width="10.5546875" style="67" bestFit="1" customWidth="1"/>
    <col min="10252" max="10255" width="9.5546875" style="67" bestFit="1" customWidth="1"/>
    <col min="10256" max="10256" width="10.5546875" style="67" bestFit="1" customWidth="1"/>
    <col min="10257" max="10259" width="9.5546875" style="67" bestFit="1" customWidth="1"/>
    <col min="10260" max="10260" width="9.6640625" style="67" bestFit="1" customWidth="1"/>
    <col min="10261" max="10496" width="11.5546875" style="67"/>
    <col min="10497" max="10497" width="35.88671875" style="67" customWidth="1"/>
    <col min="10498" max="10504" width="13.6640625" style="67" customWidth="1"/>
    <col min="10505" max="10505" width="14" style="67" customWidth="1"/>
    <col min="10506" max="10506" width="9.5546875" style="67" bestFit="1" customWidth="1"/>
    <col min="10507" max="10507" width="10.5546875" style="67" bestFit="1" customWidth="1"/>
    <col min="10508" max="10511" width="9.5546875" style="67" bestFit="1" customWidth="1"/>
    <col min="10512" max="10512" width="10.5546875" style="67" bestFit="1" customWidth="1"/>
    <col min="10513" max="10515" width="9.5546875" style="67" bestFit="1" customWidth="1"/>
    <col min="10516" max="10516" width="9.6640625" style="67" bestFit="1" customWidth="1"/>
    <col min="10517" max="10752" width="11.5546875" style="67"/>
    <col min="10753" max="10753" width="35.88671875" style="67" customWidth="1"/>
    <col min="10754" max="10760" width="13.6640625" style="67" customWidth="1"/>
    <col min="10761" max="10761" width="14" style="67" customWidth="1"/>
    <col min="10762" max="10762" width="9.5546875" style="67" bestFit="1" customWidth="1"/>
    <col min="10763" max="10763" width="10.5546875" style="67" bestFit="1" customWidth="1"/>
    <col min="10764" max="10767" width="9.5546875" style="67" bestFit="1" customWidth="1"/>
    <col min="10768" max="10768" width="10.5546875" style="67" bestFit="1" customWidth="1"/>
    <col min="10769" max="10771" width="9.5546875" style="67" bestFit="1" customWidth="1"/>
    <col min="10772" max="10772" width="9.6640625" style="67" bestFit="1" customWidth="1"/>
    <col min="10773" max="11008" width="11.5546875" style="67"/>
    <col min="11009" max="11009" width="35.88671875" style="67" customWidth="1"/>
    <col min="11010" max="11016" width="13.6640625" style="67" customWidth="1"/>
    <col min="11017" max="11017" width="14" style="67" customWidth="1"/>
    <col min="11018" max="11018" width="9.5546875" style="67" bestFit="1" customWidth="1"/>
    <col min="11019" max="11019" width="10.5546875" style="67" bestFit="1" customWidth="1"/>
    <col min="11020" max="11023" width="9.5546875" style="67" bestFit="1" customWidth="1"/>
    <col min="11024" max="11024" width="10.5546875" style="67" bestFit="1" customWidth="1"/>
    <col min="11025" max="11027" width="9.5546875" style="67" bestFit="1" customWidth="1"/>
    <col min="11028" max="11028" width="9.6640625" style="67" bestFit="1" customWidth="1"/>
    <col min="11029" max="11264" width="11.5546875" style="67"/>
    <col min="11265" max="11265" width="35.88671875" style="67" customWidth="1"/>
    <col min="11266" max="11272" width="13.6640625" style="67" customWidth="1"/>
    <col min="11273" max="11273" width="14" style="67" customWidth="1"/>
    <col min="11274" max="11274" width="9.5546875" style="67" bestFit="1" customWidth="1"/>
    <col min="11275" max="11275" width="10.5546875" style="67" bestFit="1" customWidth="1"/>
    <col min="11276" max="11279" width="9.5546875" style="67" bestFit="1" customWidth="1"/>
    <col min="11280" max="11280" width="10.5546875" style="67" bestFit="1" customWidth="1"/>
    <col min="11281" max="11283" width="9.5546875" style="67" bestFit="1" customWidth="1"/>
    <col min="11284" max="11284" width="9.6640625" style="67" bestFit="1" customWidth="1"/>
    <col min="11285" max="11520" width="11.5546875" style="67"/>
    <col min="11521" max="11521" width="35.88671875" style="67" customWidth="1"/>
    <col min="11522" max="11528" width="13.6640625" style="67" customWidth="1"/>
    <col min="11529" max="11529" width="14" style="67" customWidth="1"/>
    <col min="11530" max="11530" width="9.5546875" style="67" bestFit="1" customWidth="1"/>
    <col min="11531" max="11531" width="10.5546875" style="67" bestFit="1" customWidth="1"/>
    <col min="11532" max="11535" width="9.5546875" style="67" bestFit="1" customWidth="1"/>
    <col min="11536" max="11536" width="10.5546875" style="67" bestFit="1" customWidth="1"/>
    <col min="11537" max="11539" width="9.5546875" style="67" bestFit="1" customWidth="1"/>
    <col min="11540" max="11540" width="9.6640625" style="67" bestFit="1" customWidth="1"/>
    <col min="11541" max="11776" width="11.5546875" style="67"/>
    <col min="11777" max="11777" width="35.88671875" style="67" customWidth="1"/>
    <col min="11778" max="11784" width="13.6640625" style="67" customWidth="1"/>
    <col min="11785" max="11785" width="14" style="67" customWidth="1"/>
    <col min="11786" max="11786" width="9.5546875" style="67" bestFit="1" customWidth="1"/>
    <col min="11787" max="11787" width="10.5546875" style="67" bestFit="1" customWidth="1"/>
    <col min="11788" max="11791" width="9.5546875" style="67" bestFit="1" customWidth="1"/>
    <col min="11792" max="11792" width="10.5546875" style="67" bestFit="1" customWidth="1"/>
    <col min="11793" max="11795" width="9.5546875" style="67" bestFit="1" customWidth="1"/>
    <col min="11796" max="11796" width="9.6640625" style="67" bestFit="1" customWidth="1"/>
    <col min="11797" max="12032" width="11.5546875" style="67"/>
    <col min="12033" max="12033" width="35.88671875" style="67" customWidth="1"/>
    <col min="12034" max="12040" width="13.6640625" style="67" customWidth="1"/>
    <col min="12041" max="12041" width="14" style="67" customWidth="1"/>
    <col min="12042" max="12042" width="9.5546875" style="67" bestFit="1" customWidth="1"/>
    <col min="12043" max="12043" width="10.5546875" style="67" bestFit="1" customWidth="1"/>
    <col min="12044" max="12047" width="9.5546875" style="67" bestFit="1" customWidth="1"/>
    <col min="12048" max="12048" width="10.5546875" style="67" bestFit="1" customWidth="1"/>
    <col min="12049" max="12051" width="9.5546875" style="67" bestFit="1" customWidth="1"/>
    <col min="12052" max="12052" width="9.6640625" style="67" bestFit="1" customWidth="1"/>
    <col min="12053" max="12288" width="11.5546875" style="67"/>
    <col min="12289" max="12289" width="35.88671875" style="67" customWidth="1"/>
    <col min="12290" max="12296" width="13.6640625" style="67" customWidth="1"/>
    <col min="12297" max="12297" width="14" style="67" customWidth="1"/>
    <col min="12298" max="12298" width="9.5546875" style="67" bestFit="1" customWidth="1"/>
    <col min="12299" max="12299" width="10.5546875" style="67" bestFit="1" customWidth="1"/>
    <col min="12300" max="12303" width="9.5546875" style="67" bestFit="1" customWidth="1"/>
    <col min="12304" max="12304" width="10.5546875" style="67" bestFit="1" customWidth="1"/>
    <col min="12305" max="12307" width="9.5546875" style="67" bestFit="1" customWidth="1"/>
    <col min="12308" max="12308" width="9.6640625" style="67" bestFit="1" customWidth="1"/>
    <col min="12309" max="12544" width="11.5546875" style="67"/>
    <col min="12545" max="12545" width="35.88671875" style="67" customWidth="1"/>
    <col min="12546" max="12552" width="13.6640625" style="67" customWidth="1"/>
    <col min="12553" max="12553" width="14" style="67" customWidth="1"/>
    <col min="12554" max="12554" width="9.5546875" style="67" bestFit="1" customWidth="1"/>
    <col min="12555" max="12555" width="10.5546875" style="67" bestFit="1" customWidth="1"/>
    <col min="12556" max="12559" width="9.5546875" style="67" bestFit="1" customWidth="1"/>
    <col min="12560" max="12560" width="10.5546875" style="67" bestFit="1" customWidth="1"/>
    <col min="12561" max="12563" width="9.5546875" style="67" bestFit="1" customWidth="1"/>
    <col min="12564" max="12564" width="9.6640625" style="67" bestFit="1" customWidth="1"/>
    <col min="12565" max="12800" width="11.5546875" style="67"/>
    <col min="12801" max="12801" width="35.88671875" style="67" customWidth="1"/>
    <col min="12802" max="12808" width="13.6640625" style="67" customWidth="1"/>
    <col min="12809" max="12809" width="14" style="67" customWidth="1"/>
    <col min="12810" max="12810" width="9.5546875" style="67" bestFit="1" customWidth="1"/>
    <col min="12811" max="12811" width="10.5546875" style="67" bestFit="1" customWidth="1"/>
    <col min="12812" max="12815" width="9.5546875" style="67" bestFit="1" customWidth="1"/>
    <col min="12816" max="12816" width="10.5546875" style="67" bestFit="1" customWidth="1"/>
    <col min="12817" max="12819" width="9.5546875" style="67" bestFit="1" customWidth="1"/>
    <col min="12820" max="12820" width="9.6640625" style="67" bestFit="1" customWidth="1"/>
    <col min="12821" max="13056" width="11.5546875" style="67"/>
    <col min="13057" max="13057" width="35.88671875" style="67" customWidth="1"/>
    <col min="13058" max="13064" width="13.6640625" style="67" customWidth="1"/>
    <col min="13065" max="13065" width="14" style="67" customWidth="1"/>
    <col min="13066" max="13066" width="9.5546875" style="67" bestFit="1" customWidth="1"/>
    <col min="13067" max="13067" width="10.5546875" style="67" bestFit="1" customWidth="1"/>
    <col min="13068" max="13071" width="9.5546875" style="67" bestFit="1" customWidth="1"/>
    <col min="13072" max="13072" width="10.5546875" style="67" bestFit="1" customWidth="1"/>
    <col min="13073" max="13075" width="9.5546875" style="67" bestFit="1" customWidth="1"/>
    <col min="13076" max="13076" width="9.6640625" style="67" bestFit="1" customWidth="1"/>
    <col min="13077" max="13312" width="11.5546875" style="67"/>
    <col min="13313" max="13313" width="35.88671875" style="67" customWidth="1"/>
    <col min="13314" max="13320" width="13.6640625" style="67" customWidth="1"/>
    <col min="13321" max="13321" width="14" style="67" customWidth="1"/>
    <col min="13322" max="13322" width="9.5546875" style="67" bestFit="1" customWidth="1"/>
    <col min="13323" max="13323" width="10.5546875" style="67" bestFit="1" customWidth="1"/>
    <col min="13324" max="13327" width="9.5546875" style="67" bestFit="1" customWidth="1"/>
    <col min="13328" max="13328" width="10.5546875" style="67" bestFit="1" customWidth="1"/>
    <col min="13329" max="13331" width="9.5546875" style="67" bestFit="1" customWidth="1"/>
    <col min="13332" max="13332" width="9.6640625" style="67" bestFit="1" customWidth="1"/>
    <col min="13333" max="13568" width="11.5546875" style="67"/>
    <col min="13569" max="13569" width="35.88671875" style="67" customWidth="1"/>
    <col min="13570" max="13576" width="13.6640625" style="67" customWidth="1"/>
    <col min="13577" max="13577" width="14" style="67" customWidth="1"/>
    <col min="13578" max="13578" width="9.5546875" style="67" bestFit="1" customWidth="1"/>
    <col min="13579" max="13579" width="10.5546875" style="67" bestFit="1" customWidth="1"/>
    <col min="13580" max="13583" width="9.5546875" style="67" bestFit="1" customWidth="1"/>
    <col min="13584" max="13584" width="10.5546875" style="67" bestFit="1" customWidth="1"/>
    <col min="13585" max="13587" width="9.5546875" style="67" bestFit="1" customWidth="1"/>
    <col min="13588" max="13588" width="9.6640625" style="67" bestFit="1" customWidth="1"/>
    <col min="13589" max="13824" width="11.5546875" style="67"/>
    <col min="13825" max="13825" width="35.88671875" style="67" customWidth="1"/>
    <col min="13826" max="13832" width="13.6640625" style="67" customWidth="1"/>
    <col min="13833" max="13833" width="14" style="67" customWidth="1"/>
    <col min="13834" max="13834" width="9.5546875" style="67" bestFit="1" customWidth="1"/>
    <col min="13835" max="13835" width="10.5546875" style="67" bestFit="1" customWidth="1"/>
    <col min="13836" max="13839" width="9.5546875" style="67" bestFit="1" customWidth="1"/>
    <col min="13840" max="13840" width="10.5546875" style="67" bestFit="1" customWidth="1"/>
    <col min="13841" max="13843" width="9.5546875" style="67" bestFit="1" customWidth="1"/>
    <col min="13844" max="13844" width="9.6640625" style="67" bestFit="1" customWidth="1"/>
    <col min="13845" max="14080" width="11.5546875" style="67"/>
    <col min="14081" max="14081" width="35.88671875" style="67" customWidth="1"/>
    <col min="14082" max="14088" width="13.6640625" style="67" customWidth="1"/>
    <col min="14089" max="14089" width="14" style="67" customWidth="1"/>
    <col min="14090" max="14090" width="9.5546875" style="67" bestFit="1" customWidth="1"/>
    <col min="14091" max="14091" width="10.5546875" style="67" bestFit="1" customWidth="1"/>
    <col min="14092" max="14095" width="9.5546875" style="67" bestFit="1" customWidth="1"/>
    <col min="14096" max="14096" width="10.5546875" style="67" bestFit="1" customWidth="1"/>
    <col min="14097" max="14099" width="9.5546875" style="67" bestFit="1" customWidth="1"/>
    <col min="14100" max="14100" width="9.6640625" style="67" bestFit="1" customWidth="1"/>
    <col min="14101" max="14336" width="11.5546875" style="67"/>
    <col min="14337" max="14337" width="35.88671875" style="67" customWidth="1"/>
    <col min="14338" max="14344" width="13.6640625" style="67" customWidth="1"/>
    <col min="14345" max="14345" width="14" style="67" customWidth="1"/>
    <col min="14346" max="14346" width="9.5546875" style="67" bestFit="1" customWidth="1"/>
    <col min="14347" max="14347" width="10.5546875" style="67" bestFit="1" customWidth="1"/>
    <col min="14348" max="14351" width="9.5546875" style="67" bestFit="1" customWidth="1"/>
    <col min="14352" max="14352" width="10.5546875" style="67" bestFit="1" customWidth="1"/>
    <col min="14353" max="14355" width="9.5546875" style="67" bestFit="1" customWidth="1"/>
    <col min="14356" max="14356" width="9.6640625" style="67" bestFit="1" customWidth="1"/>
    <col min="14357" max="14592" width="11.5546875" style="67"/>
    <col min="14593" max="14593" width="35.88671875" style="67" customWidth="1"/>
    <col min="14594" max="14600" width="13.6640625" style="67" customWidth="1"/>
    <col min="14601" max="14601" width="14" style="67" customWidth="1"/>
    <col min="14602" max="14602" width="9.5546875" style="67" bestFit="1" customWidth="1"/>
    <col min="14603" max="14603" width="10.5546875" style="67" bestFit="1" customWidth="1"/>
    <col min="14604" max="14607" width="9.5546875" style="67" bestFit="1" customWidth="1"/>
    <col min="14608" max="14608" width="10.5546875" style="67" bestFit="1" customWidth="1"/>
    <col min="14609" max="14611" width="9.5546875" style="67" bestFit="1" customWidth="1"/>
    <col min="14612" max="14612" width="9.6640625" style="67" bestFit="1" customWidth="1"/>
    <col min="14613" max="14848" width="11.5546875" style="67"/>
    <col min="14849" max="14849" width="35.88671875" style="67" customWidth="1"/>
    <col min="14850" max="14856" width="13.6640625" style="67" customWidth="1"/>
    <col min="14857" max="14857" width="14" style="67" customWidth="1"/>
    <col min="14858" max="14858" width="9.5546875" style="67" bestFit="1" customWidth="1"/>
    <col min="14859" max="14859" width="10.5546875" style="67" bestFit="1" customWidth="1"/>
    <col min="14860" max="14863" width="9.5546875" style="67" bestFit="1" customWidth="1"/>
    <col min="14864" max="14864" width="10.5546875" style="67" bestFit="1" customWidth="1"/>
    <col min="14865" max="14867" width="9.5546875" style="67" bestFit="1" customWidth="1"/>
    <col min="14868" max="14868" width="9.6640625" style="67" bestFit="1" customWidth="1"/>
    <col min="14869" max="15104" width="11.5546875" style="67"/>
    <col min="15105" max="15105" width="35.88671875" style="67" customWidth="1"/>
    <col min="15106" max="15112" width="13.6640625" style="67" customWidth="1"/>
    <col min="15113" max="15113" width="14" style="67" customWidth="1"/>
    <col min="15114" max="15114" width="9.5546875" style="67" bestFit="1" customWidth="1"/>
    <col min="15115" max="15115" width="10.5546875" style="67" bestFit="1" customWidth="1"/>
    <col min="15116" max="15119" width="9.5546875" style="67" bestFit="1" customWidth="1"/>
    <col min="15120" max="15120" width="10.5546875" style="67" bestFit="1" customWidth="1"/>
    <col min="15121" max="15123" width="9.5546875" style="67" bestFit="1" customWidth="1"/>
    <col min="15124" max="15124" width="9.6640625" style="67" bestFit="1" customWidth="1"/>
    <col min="15125" max="15360" width="11.5546875" style="67"/>
    <col min="15361" max="15361" width="35.88671875" style="67" customWidth="1"/>
    <col min="15362" max="15368" width="13.6640625" style="67" customWidth="1"/>
    <col min="15369" max="15369" width="14" style="67" customWidth="1"/>
    <col min="15370" max="15370" width="9.5546875" style="67" bestFit="1" customWidth="1"/>
    <col min="15371" max="15371" width="10.5546875" style="67" bestFit="1" customWidth="1"/>
    <col min="15372" max="15375" width="9.5546875" style="67" bestFit="1" customWidth="1"/>
    <col min="15376" max="15376" width="10.5546875" style="67" bestFit="1" customWidth="1"/>
    <col min="15377" max="15379" width="9.5546875" style="67" bestFit="1" customWidth="1"/>
    <col min="15380" max="15380" width="9.6640625" style="67" bestFit="1" customWidth="1"/>
    <col min="15381" max="15616" width="11.5546875" style="67"/>
    <col min="15617" max="15617" width="35.88671875" style="67" customWidth="1"/>
    <col min="15618" max="15624" width="13.6640625" style="67" customWidth="1"/>
    <col min="15625" max="15625" width="14" style="67" customWidth="1"/>
    <col min="15626" max="15626" width="9.5546875" style="67" bestFit="1" customWidth="1"/>
    <col min="15627" max="15627" width="10.5546875" style="67" bestFit="1" customWidth="1"/>
    <col min="15628" max="15631" width="9.5546875" style="67" bestFit="1" customWidth="1"/>
    <col min="15632" max="15632" width="10.5546875" style="67" bestFit="1" customWidth="1"/>
    <col min="15633" max="15635" width="9.5546875" style="67" bestFit="1" customWidth="1"/>
    <col min="15636" max="15636" width="9.6640625" style="67" bestFit="1" customWidth="1"/>
    <col min="15637" max="15872" width="11.5546875" style="67"/>
    <col min="15873" max="15873" width="35.88671875" style="67" customWidth="1"/>
    <col min="15874" max="15880" width="13.6640625" style="67" customWidth="1"/>
    <col min="15881" max="15881" width="14" style="67" customWidth="1"/>
    <col min="15882" max="15882" width="9.5546875" style="67" bestFit="1" customWidth="1"/>
    <col min="15883" max="15883" width="10.5546875" style="67" bestFit="1" customWidth="1"/>
    <col min="15884" max="15887" width="9.5546875" style="67" bestFit="1" customWidth="1"/>
    <col min="15888" max="15888" width="10.5546875" style="67" bestFit="1" customWidth="1"/>
    <col min="15889" max="15891" width="9.5546875" style="67" bestFit="1" customWidth="1"/>
    <col min="15892" max="15892" width="9.6640625" style="67" bestFit="1" customWidth="1"/>
    <col min="15893" max="16128" width="11.5546875" style="67"/>
    <col min="16129" max="16129" width="35.88671875" style="67" customWidth="1"/>
    <col min="16130" max="16136" width="13.6640625" style="67" customWidth="1"/>
    <col min="16137" max="16137" width="14" style="67" customWidth="1"/>
    <col min="16138" max="16138" width="9.5546875" style="67" bestFit="1" customWidth="1"/>
    <col min="16139" max="16139" width="10.5546875" style="67" bestFit="1" customWidth="1"/>
    <col min="16140" max="16143" width="9.5546875" style="67" bestFit="1" customWidth="1"/>
    <col min="16144" max="16144" width="10.5546875" style="67" bestFit="1" customWidth="1"/>
    <col min="16145" max="16147" width="9.5546875" style="67" bestFit="1" customWidth="1"/>
    <col min="16148" max="16148" width="9.6640625" style="67" bestFit="1" customWidth="1"/>
    <col min="16149" max="16384" width="11.5546875" style="67"/>
  </cols>
  <sheetData>
    <row r="1" spans="1:9" s="33" customFormat="1" ht="14.25" customHeight="1">
      <c r="A1" s="1216" t="s">
        <v>1068</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25" customHeight="1">
      <c r="A3" s="36">
        <v>45230</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40</v>
      </c>
      <c r="C5" s="42" t="s">
        <v>41</v>
      </c>
      <c r="D5" s="42" t="s">
        <v>42</v>
      </c>
      <c r="E5" s="42" t="s">
        <v>43</v>
      </c>
      <c r="F5" s="42" t="s">
        <v>44</v>
      </c>
      <c r="G5" s="42" t="s">
        <v>45</v>
      </c>
      <c r="H5" s="42" t="s">
        <v>46</v>
      </c>
      <c r="I5" s="41"/>
    </row>
    <row r="6" spans="1:9" s="43" customFormat="1" ht="13.5" customHeight="1" thickBot="1">
      <c r="A6" s="44"/>
      <c r="B6" s="42"/>
      <c r="C6" s="42"/>
      <c r="D6" s="42"/>
      <c r="E6" s="42"/>
      <c r="F6" s="42"/>
      <c r="G6" s="42"/>
      <c r="H6" s="42"/>
      <c r="I6" s="41"/>
    </row>
    <row r="7" spans="1:9" s="48" customFormat="1" ht="26.2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t="s">
        <v>56</v>
      </c>
      <c r="D10" s="56">
        <v>228</v>
      </c>
      <c r="E10" s="56">
        <v>826</v>
      </c>
      <c r="F10" s="56">
        <v>1661</v>
      </c>
      <c r="G10" s="56">
        <v>341451</v>
      </c>
      <c r="H10" s="56">
        <v>207</v>
      </c>
      <c r="I10" s="56">
        <v>344282</v>
      </c>
    </row>
    <row r="11" spans="1:9" s="57" customFormat="1" ht="20.100000000000001" customHeight="1">
      <c r="A11" s="55" t="s">
        <v>29</v>
      </c>
      <c r="B11" s="56">
        <v>0</v>
      </c>
      <c r="C11" s="56" t="s">
        <v>56</v>
      </c>
      <c r="D11" s="56">
        <v>230</v>
      </c>
      <c r="E11" s="56">
        <v>61164</v>
      </c>
      <c r="F11" s="56">
        <v>772645</v>
      </c>
      <c r="G11" s="56">
        <v>68586</v>
      </c>
      <c r="H11" s="56" t="s">
        <v>56</v>
      </c>
      <c r="I11" s="56">
        <v>893361</v>
      </c>
    </row>
    <row r="12" spans="1:9" s="57" customFormat="1" ht="20.100000000000001" customHeight="1">
      <c r="A12" s="55" t="s">
        <v>30</v>
      </c>
      <c r="B12" s="56">
        <v>0</v>
      </c>
      <c r="C12" s="56" t="s">
        <v>56</v>
      </c>
      <c r="D12" s="56">
        <v>129</v>
      </c>
      <c r="E12" s="56">
        <v>46979</v>
      </c>
      <c r="F12" s="56">
        <v>199699</v>
      </c>
      <c r="G12" s="56">
        <v>42141</v>
      </c>
      <c r="H12" s="56">
        <v>30</v>
      </c>
      <c r="I12" s="56">
        <v>284834</v>
      </c>
    </row>
    <row r="13" spans="1:9" s="57" customFormat="1" ht="20.100000000000001" customHeight="1">
      <c r="A13" s="55" t="s">
        <v>31</v>
      </c>
      <c r="B13" s="56">
        <v>0</v>
      </c>
      <c r="C13" s="56" t="s">
        <v>56</v>
      </c>
      <c r="D13" s="56">
        <v>28</v>
      </c>
      <c r="E13" s="56">
        <v>4948</v>
      </c>
      <c r="F13" s="56">
        <v>6912</v>
      </c>
      <c r="G13" s="56">
        <v>267569</v>
      </c>
      <c r="H13" s="56">
        <v>3366</v>
      </c>
      <c r="I13" s="56">
        <v>281769</v>
      </c>
    </row>
    <row r="14" spans="1:9" s="57" customFormat="1" ht="20.100000000000001" customHeight="1">
      <c r="A14" s="55" t="s">
        <v>32</v>
      </c>
      <c r="B14" s="56">
        <v>0</v>
      </c>
      <c r="C14" s="56" t="s">
        <v>56</v>
      </c>
      <c r="D14" s="56">
        <v>10</v>
      </c>
      <c r="E14" s="56">
        <v>6818</v>
      </c>
      <c r="F14" s="56">
        <v>15797</v>
      </c>
      <c r="G14" s="56">
        <v>37974</v>
      </c>
      <c r="H14" s="56" t="s">
        <v>56</v>
      </c>
      <c r="I14" s="56">
        <v>59762</v>
      </c>
    </row>
    <row r="15" spans="1:9" s="57" customFormat="1" ht="20.100000000000001" customHeight="1">
      <c r="A15" s="55" t="s">
        <v>57</v>
      </c>
      <c r="B15" s="56">
        <v>0</v>
      </c>
      <c r="C15" s="56" t="s">
        <v>56</v>
      </c>
      <c r="D15" s="56">
        <v>837</v>
      </c>
      <c r="E15" s="56" t="s">
        <v>56</v>
      </c>
      <c r="F15" s="56" t="s">
        <v>56</v>
      </c>
      <c r="G15" s="56">
        <v>703890</v>
      </c>
      <c r="H15" s="56" t="s">
        <v>56</v>
      </c>
      <c r="I15" s="56">
        <v>704727</v>
      </c>
    </row>
    <row r="16" spans="1:9" s="57" customFormat="1" ht="20.100000000000001" customHeight="1">
      <c r="A16" s="55" t="s">
        <v>34</v>
      </c>
      <c r="B16" s="56">
        <v>1</v>
      </c>
      <c r="C16" s="56">
        <v>17</v>
      </c>
      <c r="D16" s="56">
        <v>817</v>
      </c>
      <c r="E16" s="56">
        <v>3907</v>
      </c>
      <c r="F16" s="56">
        <v>688</v>
      </c>
      <c r="G16" s="56">
        <v>20512</v>
      </c>
      <c r="H16" s="56" t="s">
        <v>56</v>
      </c>
      <c r="I16" s="56">
        <v>25881</v>
      </c>
    </row>
    <row r="17" spans="1:9" s="57" customFormat="1" ht="20.100000000000001" customHeight="1">
      <c r="A17" s="55" t="s">
        <v>35</v>
      </c>
      <c r="B17" s="56">
        <v>1</v>
      </c>
      <c r="C17" s="56">
        <v>2</v>
      </c>
      <c r="D17" s="56">
        <v>142</v>
      </c>
      <c r="E17" s="56">
        <v>11378</v>
      </c>
      <c r="F17" s="56">
        <v>33434</v>
      </c>
      <c r="G17" s="56">
        <v>12001</v>
      </c>
      <c r="H17" s="56" t="s">
        <v>56</v>
      </c>
      <c r="I17" s="56">
        <v>56599</v>
      </c>
    </row>
    <row r="18" spans="1:9" s="57" customFormat="1" ht="20.100000000000001" customHeight="1">
      <c r="A18" s="55" t="s">
        <v>36</v>
      </c>
      <c r="B18" s="56">
        <v>0</v>
      </c>
      <c r="C18" s="56" t="s">
        <v>56</v>
      </c>
      <c r="D18" s="56">
        <v>64</v>
      </c>
      <c r="E18" s="56">
        <v>15340</v>
      </c>
      <c r="F18" s="56">
        <v>30729</v>
      </c>
      <c r="G18" s="56">
        <v>6307</v>
      </c>
      <c r="H18" s="56">
        <v>298</v>
      </c>
      <c r="I18" s="56">
        <v>52620</v>
      </c>
    </row>
    <row r="19" spans="1:9" s="60" customFormat="1" ht="27" customHeight="1" thickBot="1">
      <c r="A19" s="58" t="s">
        <v>58</v>
      </c>
      <c r="B19" s="59">
        <v>2</v>
      </c>
      <c r="C19" s="59">
        <v>19</v>
      </c>
      <c r="D19" s="59">
        <v>2357</v>
      </c>
      <c r="E19" s="59">
        <v>142499</v>
      </c>
      <c r="F19" s="59">
        <v>1020508</v>
      </c>
      <c r="G19" s="59">
        <v>1373408</v>
      </c>
      <c r="H19" s="59">
        <v>3901</v>
      </c>
      <c r="I19" s="59">
        <v>2425554</v>
      </c>
    </row>
    <row r="20" spans="1:9" s="60" customFormat="1" ht="15.75" customHeight="1">
      <c r="A20" s="61"/>
      <c r="B20" s="62"/>
      <c r="C20" s="62"/>
      <c r="D20" s="62"/>
      <c r="E20" s="62"/>
      <c r="F20" s="62"/>
      <c r="G20" s="62"/>
      <c r="H20" s="62"/>
      <c r="I20" s="62"/>
    </row>
    <row r="21" spans="1:9" s="65" customFormat="1" ht="19.5" customHeight="1">
      <c r="A21" s="63" t="s">
        <v>59</v>
      </c>
      <c r="B21" s="64"/>
      <c r="C21" s="64"/>
      <c r="D21" s="64"/>
      <c r="E21" s="64"/>
      <c r="F21" s="64"/>
      <c r="G21" s="64"/>
      <c r="H21" s="64"/>
      <c r="I21" s="64"/>
    </row>
    <row r="22" spans="1:9" s="43" customFormat="1" ht="15.75" customHeight="1">
      <c r="A22" s="63" t="s">
        <v>60</v>
      </c>
    </row>
    <row r="23" spans="1:9" s="43" customFormat="1" ht="16.5" customHeight="1">
      <c r="A23" s="63" t="s">
        <v>61</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56</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B7E4E63-20F2-45A8-ABBF-F57F96DD0C83}"/>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6FAB-9341-4A99-8E60-E7DA178E11F7}">
  <dimension ref="A1:I42"/>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8" customFormat="1" ht="16.5" customHeight="1">
      <c r="A1" s="1210" t="s">
        <v>1068</v>
      </c>
      <c r="B1" s="68"/>
      <c r="C1" s="68"/>
      <c r="D1" s="68"/>
      <c r="E1" s="68"/>
      <c r="F1" s="68"/>
      <c r="G1" s="68"/>
      <c r="H1" s="68"/>
    </row>
    <row r="2" spans="1:9" s="179" customFormat="1" ht="24" customHeight="1">
      <c r="A2" s="127" t="s">
        <v>356</v>
      </c>
      <c r="B2" s="127"/>
      <c r="C2" s="127"/>
      <c r="D2" s="127"/>
      <c r="E2" s="127"/>
      <c r="F2" s="127"/>
      <c r="G2" s="127"/>
      <c r="H2" s="127"/>
    </row>
    <row r="3" spans="1:9" s="73" customFormat="1" ht="26.25" customHeight="1">
      <c r="A3" s="72">
        <v>45230</v>
      </c>
      <c r="B3" s="72"/>
      <c r="C3" s="72"/>
      <c r="D3" s="72"/>
      <c r="E3" s="72"/>
      <c r="F3" s="72"/>
      <c r="G3" s="72"/>
      <c r="H3" s="72"/>
    </row>
    <row r="4" spans="1:9" s="76" customFormat="1" ht="13.5" customHeight="1" thickBot="1">
      <c r="A4" s="180"/>
      <c r="B4" s="180"/>
      <c r="C4" s="180"/>
      <c r="D4" s="180"/>
      <c r="E4" s="180"/>
      <c r="F4" s="180"/>
      <c r="G4" s="180"/>
      <c r="H4" s="180"/>
    </row>
    <row r="5" spans="1:9" s="182" customFormat="1" ht="43.5" customHeight="1">
      <c r="A5" s="181" t="s">
        <v>64</v>
      </c>
      <c r="B5" s="181" t="s">
        <v>357</v>
      </c>
      <c r="C5" s="181" t="s">
        <v>358</v>
      </c>
      <c r="D5" s="181" t="s">
        <v>359</v>
      </c>
      <c r="E5" s="181" t="s">
        <v>360</v>
      </c>
      <c r="F5" s="181" t="s">
        <v>361</v>
      </c>
      <c r="G5" s="181" t="s">
        <v>362</v>
      </c>
      <c r="H5" s="181" t="s">
        <v>363</v>
      </c>
    </row>
    <row r="6" spans="1:9" s="182" customFormat="1" ht="9" customHeight="1">
      <c r="A6" s="183"/>
      <c r="B6" s="184"/>
      <c r="C6" s="184"/>
      <c r="D6" s="184"/>
      <c r="E6" s="184"/>
      <c r="F6" s="184"/>
      <c r="G6" s="184"/>
      <c r="H6" s="185"/>
    </row>
    <row r="7" spans="1:9" s="21" customFormat="1" ht="20.100000000000001" customHeight="1">
      <c r="A7" s="85" t="s">
        <v>28</v>
      </c>
      <c r="B7" s="186">
        <v>322206</v>
      </c>
      <c r="C7" s="186">
        <v>0</v>
      </c>
      <c r="D7" s="186">
        <v>0</v>
      </c>
      <c r="E7" s="186">
        <v>0</v>
      </c>
      <c r="F7" s="186">
        <v>0</v>
      </c>
      <c r="G7" s="186">
        <v>0</v>
      </c>
      <c r="H7" s="187">
        <v>322206</v>
      </c>
      <c r="I7" s="188"/>
    </row>
    <row r="8" spans="1:9" s="21" customFormat="1" ht="20.100000000000001" customHeight="1">
      <c r="A8" s="21" t="s">
        <v>29</v>
      </c>
      <c r="B8" s="186">
        <v>0</v>
      </c>
      <c r="C8" s="186">
        <v>0</v>
      </c>
      <c r="D8" s="186">
        <v>0</v>
      </c>
      <c r="E8" s="186">
        <v>0</v>
      </c>
      <c r="F8" s="186">
        <v>0</v>
      </c>
      <c r="G8" s="186">
        <v>0</v>
      </c>
      <c r="H8" s="187">
        <v>0</v>
      </c>
      <c r="I8" s="188"/>
    </row>
    <row r="9" spans="1:9" s="21" customFormat="1" ht="20.100000000000001" customHeight="1">
      <c r="A9" s="21" t="s">
        <v>30</v>
      </c>
      <c r="B9" s="186">
        <v>0</v>
      </c>
      <c r="C9" s="186">
        <v>0</v>
      </c>
      <c r="D9" s="186">
        <v>0</v>
      </c>
      <c r="E9" s="186">
        <v>0</v>
      </c>
      <c r="F9" s="186">
        <v>0</v>
      </c>
      <c r="G9" s="186">
        <v>0</v>
      </c>
      <c r="H9" s="187">
        <v>0</v>
      </c>
      <c r="I9" s="188"/>
    </row>
    <row r="10" spans="1:9" s="21" customFormat="1" ht="20.100000000000001" customHeight="1">
      <c r="A10" s="21" t="s">
        <v>31</v>
      </c>
      <c r="B10" s="186">
        <v>2</v>
      </c>
      <c r="C10" s="186">
        <v>0</v>
      </c>
      <c r="D10" s="186">
        <v>0</v>
      </c>
      <c r="E10" s="186">
        <v>0</v>
      </c>
      <c r="F10" s="186">
        <v>0</v>
      </c>
      <c r="G10" s="186">
        <v>0</v>
      </c>
      <c r="H10" s="187">
        <v>2</v>
      </c>
      <c r="I10" s="188"/>
    </row>
    <row r="11" spans="1:9" s="21" customFormat="1" ht="20.100000000000001" customHeight="1">
      <c r="A11" s="21" t="s">
        <v>32</v>
      </c>
      <c r="B11" s="186">
        <v>0</v>
      </c>
      <c r="C11" s="186">
        <v>0</v>
      </c>
      <c r="D11" s="186">
        <v>0</v>
      </c>
      <c r="E11" s="186">
        <v>0</v>
      </c>
      <c r="F11" s="186">
        <v>0</v>
      </c>
      <c r="G11" s="186">
        <v>0</v>
      </c>
      <c r="H11" s="187">
        <v>0</v>
      </c>
      <c r="I11" s="188"/>
    </row>
    <row r="12" spans="1:9" s="21" customFormat="1" ht="20.100000000000001" customHeight="1">
      <c r="A12" s="89" t="s">
        <v>33</v>
      </c>
      <c r="B12" s="186">
        <v>1203815</v>
      </c>
      <c r="C12" s="186">
        <v>0</v>
      </c>
      <c r="D12" s="186">
        <v>0</v>
      </c>
      <c r="E12" s="186">
        <v>1610</v>
      </c>
      <c r="F12" s="186">
        <v>0</v>
      </c>
      <c r="G12" s="186">
        <v>0</v>
      </c>
      <c r="H12" s="187">
        <v>1205425</v>
      </c>
      <c r="I12" s="188"/>
    </row>
    <row r="13" spans="1:9" s="21" customFormat="1" ht="20.100000000000001" customHeight="1">
      <c r="A13" s="21" t="s">
        <v>34</v>
      </c>
      <c r="B13" s="186">
        <v>0</v>
      </c>
      <c r="C13" s="186">
        <v>0</v>
      </c>
      <c r="D13" s="186">
        <v>0</v>
      </c>
      <c r="E13" s="186">
        <v>0</v>
      </c>
      <c r="F13" s="186">
        <v>0</v>
      </c>
      <c r="G13" s="186">
        <v>0</v>
      </c>
      <c r="H13" s="187">
        <v>0</v>
      </c>
      <c r="I13" s="188"/>
    </row>
    <row r="14" spans="1:9" s="21" customFormat="1" ht="20.100000000000001" customHeight="1">
      <c r="A14" s="21" t="s">
        <v>35</v>
      </c>
      <c r="B14" s="186">
        <v>0</v>
      </c>
      <c r="C14" s="186">
        <v>0</v>
      </c>
      <c r="D14" s="186">
        <v>0</v>
      </c>
      <c r="E14" s="186">
        <v>0</v>
      </c>
      <c r="F14" s="186">
        <v>0</v>
      </c>
      <c r="G14" s="186">
        <v>0</v>
      </c>
      <c r="H14" s="187">
        <v>0</v>
      </c>
      <c r="I14" s="188"/>
    </row>
    <row r="15" spans="1:9" s="21" customFormat="1" ht="20.100000000000001" customHeight="1">
      <c r="A15" s="21" t="s">
        <v>36</v>
      </c>
      <c r="B15" s="186">
        <v>0</v>
      </c>
      <c r="C15" s="186">
        <v>0</v>
      </c>
      <c r="D15" s="186">
        <v>0</v>
      </c>
      <c r="E15" s="186">
        <v>0</v>
      </c>
      <c r="F15" s="186">
        <v>0</v>
      </c>
      <c r="G15" s="186">
        <v>0</v>
      </c>
      <c r="H15" s="187">
        <v>0</v>
      </c>
      <c r="I15" s="188"/>
    </row>
    <row r="16" spans="1:9" s="93" customFormat="1" ht="27" customHeight="1" thickBot="1">
      <c r="A16" s="90" t="s">
        <v>37</v>
      </c>
      <c r="B16" s="189">
        <v>1526023</v>
      </c>
      <c r="C16" s="189">
        <v>0</v>
      </c>
      <c r="D16" s="189">
        <v>0</v>
      </c>
      <c r="E16" s="189">
        <v>1610</v>
      </c>
      <c r="F16" s="189">
        <v>0</v>
      </c>
      <c r="G16" s="189">
        <v>0</v>
      </c>
      <c r="H16" s="189">
        <v>1527633</v>
      </c>
      <c r="I16" s="188"/>
    </row>
    <row r="17" spans="1:8" s="190" customFormat="1" ht="18" customHeight="1">
      <c r="A17" s="26" t="s">
        <v>364</v>
      </c>
      <c r="B17" s="93"/>
      <c r="C17" s="93"/>
      <c r="D17" s="93"/>
      <c r="E17" s="93"/>
      <c r="F17" s="93"/>
      <c r="G17" s="93"/>
      <c r="H17" s="93"/>
    </row>
    <row r="18" spans="1:8" s="190" customFormat="1" ht="18" customHeight="1">
      <c r="A18" s="26" t="s">
        <v>365</v>
      </c>
      <c r="B18" s="93"/>
      <c r="C18" s="93"/>
      <c r="D18" s="93"/>
      <c r="E18" s="93"/>
      <c r="F18" s="93"/>
      <c r="G18" s="93"/>
      <c r="H18" s="93"/>
    </row>
    <row r="19" spans="1:8" s="76" customFormat="1" ht="18" customHeight="1">
      <c r="A19" s="26" t="s">
        <v>366</v>
      </c>
      <c r="B19" s="21"/>
      <c r="C19" s="21"/>
      <c r="D19" s="21"/>
      <c r="E19" s="21"/>
      <c r="F19" s="21"/>
      <c r="G19" s="21"/>
      <c r="H19" s="21"/>
    </row>
    <row r="20" spans="1:8" s="76" customFormat="1" ht="16.5" customHeight="1">
      <c r="A20" s="15" t="s">
        <v>69</v>
      </c>
      <c r="B20" s="21"/>
      <c r="C20" s="21"/>
      <c r="D20" s="21"/>
      <c r="E20" s="21"/>
      <c r="F20" s="21"/>
      <c r="G20" s="21"/>
      <c r="H20" s="21"/>
    </row>
    <row r="21" spans="1:8" s="76" customFormat="1">
      <c r="A21" s="21"/>
      <c r="B21" s="21"/>
      <c r="C21" s="21"/>
      <c r="D21" s="21"/>
      <c r="E21" s="21"/>
      <c r="F21" s="21"/>
      <c r="G21" s="21"/>
      <c r="H21" s="21"/>
    </row>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2">
    <mergeCell ref="A2:H2"/>
    <mergeCell ref="A3:H3"/>
  </mergeCells>
  <hyperlinks>
    <hyperlink ref="A18" r:id="rId1" display="Resolución SBS N° 11356-2008" xr:uid="{EEE7FBFD-4278-4554-92AC-316DC70ED22E}"/>
    <hyperlink ref="A1" location="Índice!A1" display="Volver al Índice" xr:uid="{E442A800-163E-411F-91F6-2530D2757C76}"/>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4E7D-08DB-4C63-A8E8-09040813DAD1}">
  <dimension ref="A1:G20"/>
  <sheetViews>
    <sheetView showGridLines="0" zoomScaleNormal="100" workbookViewId="0"/>
  </sheetViews>
  <sheetFormatPr baseColWidth="10" defaultColWidth="11.44140625" defaultRowHeight="10.199999999999999"/>
  <cols>
    <col min="1" max="1" width="47" style="15" customWidth="1"/>
    <col min="2" max="2" width="20.5546875" style="15" customWidth="1"/>
    <col min="3" max="3" width="23.44140625" style="15" customWidth="1"/>
    <col min="4" max="4" width="24.44140625" style="15" customWidth="1"/>
    <col min="5" max="16384" width="11.44140625" style="15"/>
  </cols>
  <sheetData>
    <row r="1" spans="1:7" ht="20.25" customHeight="1">
      <c r="A1" s="1210" t="s">
        <v>1068</v>
      </c>
    </row>
    <row r="2" spans="1:7" ht="28.5" customHeight="1">
      <c r="A2" s="127" t="s">
        <v>82</v>
      </c>
      <c r="B2" s="127"/>
      <c r="C2" s="127"/>
      <c r="D2" s="127"/>
    </row>
    <row r="3" spans="1:7" ht="17.399999999999999">
      <c r="A3" s="128">
        <v>45230</v>
      </c>
      <c r="B3" s="128"/>
      <c r="C3" s="128"/>
      <c r="D3" s="128"/>
    </row>
    <row r="4" spans="1:7" ht="15.6">
      <c r="A4" s="129"/>
      <c r="B4" s="130"/>
      <c r="C4" s="130"/>
      <c r="D4" s="7"/>
      <c r="E4" s="7"/>
    </row>
    <row r="5" spans="1:7" ht="16.2" thickBot="1">
      <c r="A5" s="131"/>
      <c r="B5" s="129"/>
      <c r="C5" s="129"/>
      <c r="D5" s="129"/>
      <c r="E5" s="7"/>
    </row>
    <row r="6" spans="1:7" ht="62.25" customHeight="1">
      <c r="A6" s="132" t="s">
        <v>64</v>
      </c>
      <c r="B6" s="133" t="s">
        <v>83</v>
      </c>
      <c r="C6" s="133" t="s">
        <v>84</v>
      </c>
      <c r="D6" s="133" t="s">
        <v>85</v>
      </c>
    </row>
    <row r="7" spans="1:7" ht="24.9" customHeight="1">
      <c r="A7" s="85" t="s">
        <v>28</v>
      </c>
      <c r="B7" s="134">
        <v>2</v>
      </c>
      <c r="C7" s="134">
        <v>227.381</v>
      </c>
      <c r="D7" s="134">
        <v>0</v>
      </c>
      <c r="E7" s="135"/>
      <c r="F7" s="136"/>
    </row>
    <row r="8" spans="1:7" ht="24.9" customHeight="1">
      <c r="A8" s="21" t="s">
        <v>29</v>
      </c>
      <c r="B8" s="134">
        <v>0</v>
      </c>
      <c r="C8" s="134">
        <v>0</v>
      </c>
      <c r="D8" s="134">
        <v>0</v>
      </c>
      <c r="E8" s="135"/>
      <c r="F8" s="136"/>
    </row>
    <row r="9" spans="1:7" ht="24.9" customHeight="1">
      <c r="A9" s="21" t="s">
        <v>30</v>
      </c>
      <c r="B9" s="134">
        <v>0</v>
      </c>
      <c r="C9" s="134">
        <v>0</v>
      </c>
      <c r="D9" s="134">
        <v>0</v>
      </c>
      <c r="E9" s="135"/>
      <c r="F9" s="136"/>
    </row>
    <row r="10" spans="1:7" ht="24.9" customHeight="1">
      <c r="A10" s="21" t="s">
        <v>31</v>
      </c>
      <c r="B10" s="134">
        <v>17</v>
      </c>
      <c r="C10" s="134">
        <v>2089.7449999999999</v>
      </c>
      <c r="D10" s="134">
        <v>0</v>
      </c>
      <c r="E10" s="135"/>
      <c r="F10" s="136"/>
    </row>
    <row r="11" spans="1:7" ht="24.9" customHeight="1">
      <c r="A11" s="21" t="s">
        <v>32</v>
      </c>
      <c r="B11" s="134">
        <v>0</v>
      </c>
      <c r="C11" s="134">
        <v>0</v>
      </c>
      <c r="D11" s="134">
        <v>0</v>
      </c>
      <c r="E11" s="135"/>
      <c r="F11" s="136"/>
    </row>
    <row r="12" spans="1:7" ht="24.9" customHeight="1">
      <c r="A12" s="89" t="s">
        <v>33</v>
      </c>
      <c r="B12" s="134">
        <v>0</v>
      </c>
      <c r="C12" s="134">
        <v>0</v>
      </c>
      <c r="D12" s="134">
        <v>0</v>
      </c>
      <c r="E12" s="135"/>
      <c r="F12" s="135"/>
      <c r="G12" s="135"/>
    </row>
    <row r="13" spans="1:7" ht="24.9" customHeight="1">
      <c r="A13" s="21" t="s">
        <v>34</v>
      </c>
      <c r="B13" s="134">
        <v>0</v>
      </c>
      <c r="C13" s="134">
        <v>0</v>
      </c>
      <c r="D13" s="134">
        <v>0</v>
      </c>
      <c r="E13" s="135"/>
      <c r="F13" s="136"/>
    </row>
    <row r="14" spans="1:7" ht="24.9" customHeight="1">
      <c r="A14" s="21" t="s">
        <v>35</v>
      </c>
      <c r="B14" s="134">
        <v>0</v>
      </c>
      <c r="C14" s="134">
        <v>0</v>
      </c>
      <c r="D14" s="134">
        <v>0</v>
      </c>
      <c r="E14" s="135"/>
      <c r="F14" s="136"/>
    </row>
    <row r="15" spans="1:7" ht="24.9" customHeight="1">
      <c r="A15" s="21" t="s">
        <v>36</v>
      </c>
      <c r="B15" s="134">
        <v>0</v>
      </c>
      <c r="C15" s="134">
        <v>0</v>
      </c>
      <c r="D15" s="134">
        <v>0</v>
      </c>
      <c r="E15" s="135"/>
      <c r="F15" s="136"/>
    </row>
    <row r="16" spans="1:7" ht="20.25" customHeight="1" thickBot="1">
      <c r="A16" s="137" t="s">
        <v>37</v>
      </c>
      <c r="B16" s="138">
        <v>19</v>
      </c>
      <c r="C16" s="138">
        <v>2317.1259999999997</v>
      </c>
      <c r="D16" s="138">
        <v>0</v>
      </c>
      <c r="E16" s="135"/>
      <c r="F16" s="136"/>
    </row>
    <row r="17" spans="1:4" ht="20.25" customHeight="1">
      <c r="A17" s="139" t="s">
        <v>86</v>
      </c>
      <c r="B17" s="94"/>
      <c r="C17" s="94"/>
      <c r="D17" s="94"/>
    </row>
    <row r="18" spans="1:4" ht="17.25" customHeight="1">
      <c r="A18" s="15" t="s">
        <v>69</v>
      </c>
      <c r="B18" s="94"/>
      <c r="C18" s="94"/>
      <c r="D18" s="94"/>
    </row>
    <row r="20" spans="1:4">
      <c r="D20" s="140"/>
    </row>
  </sheetData>
  <mergeCells count="3">
    <mergeCell ref="A2:D2"/>
    <mergeCell ref="A3:D3"/>
    <mergeCell ref="B4:C4"/>
  </mergeCells>
  <hyperlinks>
    <hyperlink ref="A1" location="Índice!A1" display="Volver al Índice" xr:uid="{D5B13703-8C25-4332-9453-46EAED7D5BBF}"/>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7554-3EE2-47C7-B3B7-74B1DDCFE115}">
  <dimension ref="A1:T20"/>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5546875" style="15" customWidth="1"/>
    <col min="18" max="20" width="12.88671875" style="15" customWidth="1"/>
    <col min="21" max="16384" width="11.44140625" style="15"/>
  </cols>
  <sheetData>
    <row r="1" spans="1:20" ht="20.25" customHeight="1">
      <c r="A1" s="1210" t="s">
        <v>1068</v>
      </c>
    </row>
    <row r="2" spans="1:20" ht="28.5" customHeight="1">
      <c r="A2" s="127" t="s">
        <v>404</v>
      </c>
      <c r="B2" s="127"/>
      <c r="C2" s="127"/>
      <c r="D2" s="127"/>
      <c r="E2" s="127"/>
      <c r="F2" s="127"/>
      <c r="G2" s="127"/>
      <c r="H2" s="127"/>
      <c r="I2" s="127"/>
      <c r="J2" s="127"/>
      <c r="K2" s="127"/>
      <c r="L2" s="127"/>
      <c r="M2" s="127"/>
      <c r="N2" s="127"/>
      <c r="O2" s="127"/>
      <c r="P2" s="127"/>
      <c r="Q2" s="127"/>
      <c r="R2" s="127"/>
      <c r="S2" s="127"/>
      <c r="T2" s="127"/>
    </row>
    <row r="3" spans="1:20" ht="27.75" customHeight="1">
      <c r="A3" s="364">
        <v>45230</v>
      </c>
      <c r="B3" s="364"/>
      <c r="C3" s="364"/>
      <c r="D3" s="364"/>
      <c r="E3" s="364"/>
      <c r="F3" s="364"/>
      <c r="G3" s="364"/>
      <c r="H3" s="364"/>
      <c r="I3" s="364"/>
      <c r="J3" s="364"/>
      <c r="K3" s="364"/>
      <c r="L3" s="364"/>
      <c r="M3" s="364"/>
      <c r="N3" s="364"/>
      <c r="O3" s="364"/>
      <c r="P3" s="364"/>
      <c r="Q3" s="364"/>
      <c r="R3" s="364"/>
      <c r="S3" s="364"/>
      <c r="T3" s="364"/>
    </row>
    <row r="4" spans="1:20" ht="16.2" thickBot="1">
      <c r="A4" s="131"/>
      <c r="B4" s="129"/>
      <c r="C4" s="129"/>
      <c r="D4" s="129"/>
      <c r="E4" s="129"/>
      <c r="F4" s="7"/>
    </row>
    <row r="5" spans="1:20" ht="36.75" customHeight="1">
      <c r="A5" s="365"/>
      <c r="B5" s="366" t="s">
        <v>405</v>
      </c>
      <c r="C5" s="366"/>
      <c r="D5" s="366"/>
      <c r="E5" s="367"/>
      <c r="F5" s="366" t="s">
        <v>406</v>
      </c>
      <c r="G5" s="366"/>
      <c r="H5" s="366"/>
      <c r="I5" s="367"/>
      <c r="J5" s="366" t="s">
        <v>407</v>
      </c>
      <c r="K5" s="366"/>
      <c r="L5" s="366"/>
      <c r="M5" s="367"/>
      <c r="N5" s="366" t="s">
        <v>408</v>
      </c>
      <c r="O5" s="366"/>
      <c r="P5" s="366"/>
      <c r="Q5" s="367"/>
      <c r="R5" s="366" t="s">
        <v>409</v>
      </c>
      <c r="S5" s="366"/>
      <c r="T5" s="366"/>
    </row>
    <row r="6" spans="1:20" ht="67.5" customHeight="1">
      <c r="A6" s="368" t="s">
        <v>64</v>
      </c>
      <c r="B6" s="109" t="s">
        <v>410</v>
      </c>
      <c r="C6" s="109" t="s">
        <v>411</v>
      </c>
      <c r="D6" s="109" t="s">
        <v>412</v>
      </c>
      <c r="E6" s="109"/>
      <c r="F6" s="109" t="s">
        <v>410</v>
      </c>
      <c r="G6" s="109" t="s">
        <v>411</v>
      </c>
      <c r="H6" s="109" t="s">
        <v>412</v>
      </c>
      <c r="I6" s="109"/>
      <c r="J6" s="109" t="s">
        <v>410</v>
      </c>
      <c r="K6" s="109" t="s">
        <v>411</v>
      </c>
      <c r="L6" s="109" t="s">
        <v>412</v>
      </c>
      <c r="M6" s="109"/>
      <c r="N6" s="109" t="s">
        <v>410</v>
      </c>
      <c r="O6" s="109" t="s">
        <v>411</v>
      </c>
      <c r="P6" s="109" t="s">
        <v>412</v>
      </c>
      <c r="Q6" s="109"/>
      <c r="R6" s="109" t="s">
        <v>410</v>
      </c>
      <c r="S6" s="109" t="s">
        <v>411</v>
      </c>
      <c r="T6" s="109" t="s">
        <v>412</v>
      </c>
    </row>
    <row r="7" spans="1:20" ht="18" customHeight="1">
      <c r="A7" s="85" t="s">
        <v>28</v>
      </c>
      <c r="B7" s="134">
        <v>0</v>
      </c>
      <c r="C7" s="134">
        <v>0</v>
      </c>
      <c r="D7" s="134">
        <v>0</v>
      </c>
      <c r="E7" s="134">
        <v>0</v>
      </c>
      <c r="F7" s="134">
        <v>0</v>
      </c>
      <c r="G7" s="134">
        <v>0</v>
      </c>
      <c r="H7" s="134">
        <v>0</v>
      </c>
      <c r="I7" s="15">
        <v>0</v>
      </c>
      <c r="J7" s="134">
        <v>1</v>
      </c>
      <c r="K7" s="134">
        <v>25.396000000000001</v>
      </c>
      <c r="L7" s="134">
        <v>0</v>
      </c>
      <c r="M7" s="15">
        <v>0</v>
      </c>
      <c r="N7" s="134">
        <v>0</v>
      </c>
      <c r="O7" s="134">
        <v>0</v>
      </c>
      <c r="P7" s="134">
        <v>0</v>
      </c>
      <c r="R7" s="134">
        <v>3</v>
      </c>
      <c r="S7" s="134">
        <v>39.665999999999997</v>
      </c>
      <c r="T7" s="134">
        <v>0</v>
      </c>
    </row>
    <row r="8" spans="1:20" ht="18" customHeight="1">
      <c r="A8" s="21" t="s">
        <v>29</v>
      </c>
      <c r="B8" s="134">
        <v>4393</v>
      </c>
      <c r="C8" s="134">
        <v>13408.687</v>
      </c>
      <c r="D8" s="134">
        <v>0</v>
      </c>
      <c r="E8" s="134">
        <v>0</v>
      </c>
      <c r="F8" s="134">
        <v>103</v>
      </c>
      <c r="G8" s="134">
        <v>241.726</v>
      </c>
      <c r="H8" s="134">
        <v>0</v>
      </c>
      <c r="I8" s="15">
        <v>0</v>
      </c>
      <c r="J8" s="134">
        <v>9048</v>
      </c>
      <c r="K8" s="134">
        <v>40447.351999999999</v>
      </c>
      <c r="L8" s="134">
        <v>0</v>
      </c>
      <c r="M8" s="15">
        <v>0</v>
      </c>
      <c r="N8" s="134">
        <v>1334</v>
      </c>
      <c r="O8" s="134">
        <v>8515.1610000000001</v>
      </c>
      <c r="P8" s="134">
        <v>0</v>
      </c>
      <c r="R8" s="134">
        <v>141158</v>
      </c>
      <c r="S8" s="134">
        <v>486823.70400000003</v>
      </c>
      <c r="T8" s="134">
        <v>0</v>
      </c>
    </row>
    <row r="9" spans="1:20" ht="18" customHeight="1">
      <c r="A9" s="21" t="s">
        <v>30</v>
      </c>
      <c r="B9" s="134">
        <v>3792</v>
      </c>
      <c r="C9" s="134">
        <v>45010.572</v>
      </c>
      <c r="D9" s="134">
        <v>0</v>
      </c>
      <c r="E9" s="134">
        <v>0</v>
      </c>
      <c r="F9" s="134">
        <v>16</v>
      </c>
      <c r="G9" s="134">
        <v>308.53500000000003</v>
      </c>
      <c r="H9" s="134">
        <v>0</v>
      </c>
      <c r="I9" s="15">
        <v>0</v>
      </c>
      <c r="J9" s="134">
        <v>497</v>
      </c>
      <c r="K9" s="134">
        <v>6515.5950000000003</v>
      </c>
      <c r="L9" s="134">
        <v>0</v>
      </c>
      <c r="M9" s="15">
        <v>0</v>
      </c>
      <c r="N9" s="134">
        <v>405</v>
      </c>
      <c r="O9" s="134">
        <v>4744.3540000000003</v>
      </c>
      <c r="P9" s="134">
        <v>0</v>
      </c>
      <c r="R9" s="134">
        <v>10776</v>
      </c>
      <c r="S9" s="134">
        <v>81212.532000000007</v>
      </c>
      <c r="T9" s="134">
        <v>0</v>
      </c>
    </row>
    <row r="10" spans="1:20" ht="24.75" customHeight="1">
      <c r="A10" s="21" t="s">
        <v>31</v>
      </c>
      <c r="B10" s="134">
        <v>3</v>
      </c>
      <c r="C10" s="134">
        <v>36.116999999999997</v>
      </c>
      <c r="D10" s="134">
        <v>0</v>
      </c>
      <c r="E10" s="134">
        <v>0</v>
      </c>
      <c r="F10" s="134">
        <v>0</v>
      </c>
      <c r="G10" s="134">
        <v>0</v>
      </c>
      <c r="H10" s="134">
        <v>0</v>
      </c>
      <c r="I10" s="15">
        <v>0</v>
      </c>
      <c r="J10" s="134">
        <v>0</v>
      </c>
      <c r="K10" s="134">
        <v>0</v>
      </c>
      <c r="L10" s="134">
        <v>0</v>
      </c>
      <c r="M10" s="15">
        <v>0</v>
      </c>
      <c r="N10" s="134">
        <v>0</v>
      </c>
      <c r="O10" s="134">
        <v>0</v>
      </c>
      <c r="P10" s="134">
        <v>0</v>
      </c>
      <c r="R10" s="134">
        <v>5</v>
      </c>
      <c r="S10" s="134">
        <v>105.34699999999999</v>
      </c>
      <c r="T10" s="134">
        <v>0</v>
      </c>
    </row>
    <row r="11" spans="1:20" ht="18" customHeight="1">
      <c r="A11" s="21" t="s">
        <v>32</v>
      </c>
      <c r="B11" s="134">
        <v>73</v>
      </c>
      <c r="C11" s="134">
        <v>815.40499999999997</v>
      </c>
      <c r="D11" s="134">
        <v>0</v>
      </c>
      <c r="E11" s="134">
        <v>0</v>
      </c>
      <c r="F11" s="134">
        <v>18</v>
      </c>
      <c r="G11" s="134">
        <v>165.68700000000001</v>
      </c>
      <c r="H11" s="134">
        <v>0</v>
      </c>
      <c r="I11" s="15">
        <v>0</v>
      </c>
      <c r="J11" s="134">
        <v>255</v>
      </c>
      <c r="K11" s="134">
        <v>2339.2330000000002</v>
      </c>
      <c r="L11" s="134">
        <v>0</v>
      </c>
      <c r="M11" s="15">
        <v>0</v>
      </c>
      <c r="N11" s="134">
        <v>3</v>
      </c>
      <c r="O11" s="134">
        <v>16.22</v>
      </c>
      <c r="P11" s="134">
        <v>0</v>
      </c>
      <c r="R11" s="134">
        <v>1069</v>
      </c>
      <c r="S11" s="134">
        <v>10444.674000000001</v>
      </c>
      <c r="T11" s="134">
        <v>0</v>
      </c>
    </row>
    <row r="12" spans="1:20" ht="22.5" customHeight="1">
      <c r="A12" s="89" t="s">
        <v>33</v>
      </c>
      <c r="B12" s="134">
        <v>37</v>
      </c>
      <c r="C12" s="134">
        <v>5.2080000000000002</v>
      </c>
      <c r="D12" s="134">
        <v>0</v>
      </c>
      <c r="E12" s="134">
        <v>0</v>
      </c>
      <c r="F12" s="134">
        <v>0</v>
      </c>
      <c r="G12" s="134">
        <v>0</v>
      </c>
      <c r="H12" s="134">
        <v>0</v>
      </c>
      <c r="I12" s="15">
        <v>0</v>
      </c>
      <c r="J12" s="134">
        <v>45</v>
      </c>
      <c r="K12" s="134">
        <v>10.137</v>
      </c>
      <c r="L12" s="134">
        <v>0</v>
      </c>
      <c r="M12" s="15">
        <v>0</v>
      </c>
      <c r="N12" s="134">
        <v>0</v>
      </c>
      <c r="O12" s="134">
        <v>0</v>
      </c>
      <c r="P12" s="134">
        <v>0</v>
      </c>
      <c r="R12" s="134">
        <v>274</v>
      </c>
      <c r="S12" s="134">
        <v>80.837999999999994</v>
      </c>
      <c r="T12" s="134">
        <v>0</v>
      </c>
    </row>
    <row r="13" spans="1:20" ht="18" customHeight="1">
      <c r="A13" s="21" t="s">
        <v>34</v>
      </c>
      <c r="B13" s="134">
        <v>3</v>
      </c>
      <c r="C13" s="134">
        <v>324.42599999999999</v>
      </c>
      <c r="D13" s="134">
        <v>0</v>
      </c>
      <c r="E13" s="134">
        <v>0</v>
      </c>
      <c r="F13" s="134">
        <v>13</v>
      </c>
      <c r="G13" s="134">
        <v>1092.713</v>
      </c>
      <c r="H13" s="134">
        <v>143.05199999999999</v>
      </c>
      <c r="I13" s="15">
        <v>0</v>
      </c>
      <c r="J13" s="134">
        <v>3</v>
      </c>
      <c r="K13" s="134">
        <v>140.37299999999999</v>
      </c>
      <c r="L13" s="134">
        <v>24.007999999999999</v>
      </c>
      <c r="M13" s="15">
        <v>0</v>
      </c>
      <c r="N13" s="134">
        <v>7</v>
      </c>
      <c r="O13" s="134">
        <v>321.553</v>
      </c>
      <c r="P13" s="134">
        <v>84.320999999999998</v>
      </c>
      <c r="R13" s="134">
        <v>18</v>
      </c>
      <c r="S13" s="134">
        <v>851.93</v>
      </c>
      <c r="T13" s="134">
        <v>256.483</v>
      </c>
    </row>
    <row r="14" spans="1:20" ht="18" customHeight="1">
      <c r="A14" s="21" t="s">
        <v>35</v>
      </c>
      <c r="B14" s="134">
        <v>362</v>
      </c>
      <c r="C14" s="134">
        <v>2889.4470000000001</v>
      </c>
      <c r="D14" s="134">
        <v>0</v>
      </c>
      <c r="E14" s="134">
        <v>0</v>
      </c>
      <c r="F14" s="134">
        <v>3</v>
      </c>
      <c r="G14" s="134">
        <v>66.054000000000002</v>
      </c>
      <c r="H14" s="134">
        <v>0</v>
      </c>
      <c r="I14" s="15">
        <v>0</v>
      </c>
      <c r="J14" s="134">
        <v>443</v>
      </c>
      <c r="K14" s="134">
        <v>4175.24</v>
      </c>
      <c r="L14" s="134">
        <v>6.7629999999999999</v>
      </c>
      <c r="M14" s="15">
        <v>0</v>
      </c>
      <c r="N14" s="134">
        <v>288</v>
      </c>
      <c r="O14" s="134">
        <v>2563.4209999999998</v>
      </c>
      <c r="P14" s="134">
        <v>0</v>
      </c>
      <c r="R14" s="134">
        <v>1932</v>
      </c>
      <c r="S14" s="134">
        <v>20948.039000000001</v>
      </c>
      <c r="T14" s="134">
        <v>0</v>
      </c>
    </row>
    <row r="15" spans="1:20" ht="18" customHeight="1">
      <c r="A15" s="21" t="s">
        <v>36</v>
      </c>
      <c r="B15" s="134">
        <v>487</v>
      </c>
      <c r="C15" s="134">
        <v>3231.83</v>
      </c>
      <c r="D15" s="134">
        <v>0</v>
      </c>
      <c r="E15" s="134">
        <v>0</v>
      </c>
      <c r="F15" s="134">
        <v>0</v>
      </c>
      <c r="G15" s="134">
        <v>0</v>
      </c>
      <c r="H15" s="134">
        <v>0</v>
      </c>
      <c r="I15" s="15">
        <v>0</v>
      </c>
      <c r="J15" s="134">
        <v>192</v>
      </c>
      <c r="K15" s="134">
        <v>1311.6</v>
      </c>
      <c r="L15" s="134">
        <v>0</v>
      </c>
      <c r="M15" s="15">
        <v>0</v>
      </c>
      <c r="N15" s="134">
        <v>90</v>
      </c>
      <c r="O15" s="134">
        <v>436.93599999999998</v>
      </c>
      <c r="P15" s="134">
        <v>0</v>
      </c>
      <c r="R15" s="134">
        <v>1209</v>
      </c>
      <c r="S15" s="134">
        <v>9322.0249999999996</v>
      </c>
      <c r="T15" s="134">
        <v>0</v>
      </c>
    </row>
    <row r="16" spans="1:20" ht="27" customHeight="1" thickBot="1">
      <c r="A16" s="137" t="s">
        <v>37</v>
      </c>
      <c r="B16" s="138">
        <v>9150</v>
      </c>
      <c r="C16" s="138">
        <v>65721.691999999995</v>
      </c>
      <c r="D16" s="138">
        <v>0</v>
      </c>
      <c r="E16" s="138">
        <v>0</v>
      </c>
      <c r="F16" s="138">
        <v>153</v>
      </c>
      <c r="G16" s="138">
        <v>1874.7150000000001</v>
      </c>
      <c r="H16" s="138">
        <v>143.05199999999999</v>
      </c>
      <c r="I16" s="138">
        <v>0</v>
      </c>
      <c r="J16" s="138">
        <v>10484</v>
      </c>
      <c r="K16" s="138">
        <v>54964.925999999999</v>
      </c>
      <c r="L16" s="138">
        <v>30.771000000000001</v>
      </c>
      <c r="M16" s="138">
        <v>0</v>
      </c>
      <c r="N16" s="138">
        <v>2127</v>
      </c>
      <c r="O16" s="138">
        <v>16597.645</v>
      </c>
      <c r="P16" s="138">
        <v>84.320999999999998</v>
      </c>
      <c r="Q16" s="138"/>
      <c r="R16" s="138">
        <v>156444</v>
      </c>
      <c r="S16" s="138">
        <v>609828.755</v>
      </c>
      <c r="T16" s="138">
        <v>256.483</v>
      </c>
    </row>
    <row r="17" spans="1:20" ht="20.25" customHeight="1">
      <c r="A17" s="21" t="s">
        <v>413</v>
      </c>
    </row>
    <row r="18" spans="1:20" ht="17.25" customHeight="1">
      <c r="A18" s="15" t="s">
        <v>69</v>
      </c>
      <c r="B18" s="369"/>
      <c r="C18" s="369"/>
      <c r="D18" s="369"/>
      <c r="E18" s="369"/>
      <c r="F18" s="135"/>
      <c r="G18" s="135"/>
      <c r="H18" s="135"/>
      <c r="I18" s="135"/>
      <c r="J18" s="135"/>
      <c r="K18" s="135"/>
      <c r="L18" s="135"/>
      <c r="M18" s="135"/>
      <c r="N18" s="135"/>
      <c r="O18" s="135"/>
      <c r="P18" s="135"/>
      <c r="Q18" s="135"/>
      <c r="R18" s="135"/>
      <c r="S18" s="135"/>
      <c r="T18" s="135"/>
    </row>
    <row r="19" spans="1:20">
      <c r="B19" s="370"/>
      <c r="C19" s="370"/>
      <c r="D19" s="370"/>
      <c r="E19" s="370"/>
      <c r="F19" s="370"/>
      <c r="G19" s="370"/>
      <c r="H19" s="370"/>
      <c r="I19" s="370"/>
      <c r="J19" s="370"/>
      <c r="K19" s="370"/>
      <c r="L19" s="370"/>
      <c r="M19" s="370"/>
      <c r="N19" s="370"/>
      <c r="O19" s="370"/>
      <c r="P19" s="370"/>
      <c r="Q19" s="370"/>
      <c r="R19" s="370"/>
      <c r="S19" s="370"/>
      <c r="T19" s="370"/>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208BDEEF-738C-4B20-A15A-34D98C92DD8B}"/>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2024-05-10T20:26:48Z</dcterms:created>
  <dcterms:modified xsi:type="dcterms:W3CDTF">2024-05-10T20:27:21Z</dcterms:modified>
</cp:coreProperties>
</file>